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05" windowWidth="15195" windowHeight="9210"/>
  </bookViews>
  <sheets>
    <sheet name="SONBAHAR SERİSİ" sheetId="2" r:id="rId1"/>
  </sheets>
  <calcPr calcId="145621"/>
</workbook>
</file>

<file path=xl/calcChain.xml><?xml version="1.0" encoding="utf-8"?>
<calcChain xmlns="http://schemas.openxmlformats.org/spreadsheetml/2006/main">
  <c r="K82" i="2" l="1"/>
  <c r="L82" i="2"/>
  <c r="K84" i="2"/>
  <c r="L84" i="2"/>
  <c r="K66" i="2"/>
  <c r="L66" i="2"/>
  <c r="K53" i="2"/>
  <c r="L53" i="2"/>
  <c r="K50" i="2"/>
  <c r="L50" i="2"/>
  <c r="K51" i="2"/>
  <c r="L51" i="2"/>
  <c r="L43" i="2"/>
  <c r="K31" i="2"/>
  <c r="L31" i="2"/>
  <c r="K30" i="2"/>
  <c r="L30" i="2"/>
  <c r="K81" i="2" l="1"/>
  <c r="L81" i="2"/>
  <c r="K83" i="2"/>
  <c r="L83" i="2"/>
  <c r="K85" i="2"/>
  <c r="L85" i="2"/>
  <c r="K86" i="2"/>
  <c r="L86" i="2"/>
  <c r="L80" i="2"/>
  <c r="K80" i="2"/>
  <c r="K62" i="2"/>
  <c r="L62" i="2"/>
  <c r="K64" i="2"/>
  <c r="L64" i="2"/>
  <c r="K63" i="2"/>
  <c r="L63" i="2"/>
  <c r="K65" i="2"/>
  <c r="L65" i="2"/>
  <c r="K67" i="2"/>
  <c r="L67" i="2"/>
  <c r="L61" i="2"/>
  <c r="K61" i="2"/>
  <c r="K45" i="2"/>
  <c r="L45" i="2"/>
  <c r="K44" i="2"/>
  <c r="L44" i="2"/>
  <c r="K46" i="2"/>
  <c r="L46" i="2"/>
  <c r="K48" i="2"/>
  <c r="L48" i="2"/>
  <c r="K47" i="2"/>
  <c r="L47" i="2"/>
  <c r="K49" i="2"/>
  <c r="L49" i="2"/>
  <c r="K52" i="2"/>
  <c r="L52" i="2"/>
  <c r="K54" i="2"/>
  <c r="L54" i="2"/>
  <c r="K43" i="2"/>
  <c r="K28" i="2"/>
  <c r="L28" i="2"/>
  <c r="K32" i="2"/>
  <c r="L32" i="2"/>
  <c r="L29" i="2"/>
  <c r="K29" i="2"/>
  <c r="K8" i="2"/>
  <c r="K9" i="2"/>
  <c r="K10" i="2"/>
  <c r="K11" i="2"/>
  <c r="K12" i="2"/>
  <c r="L8" i="2"/>
  <c r="L9" i="2"/>
  <c r="L10" i="2"/>
  <c r="L11" i="2"/>
  <c r="L12" i="2"/>
  <c r="L7" i="2"/>
  <c r="L20" i="2"/>
  <c r="L19" i="2"/>
  <c r="K7" i="2"/>
  <c r="K20" i="2"/>
  <c r="K19" i="2"/>
  <c r="M30" i="2" l="1"/>
  <c r="M61" i="2"/>
  <c r="M7" i="2"/>
  <c r="M65" i="2"/>
  <c r="M63" i="2"/>
  <c r="M64" i="2"/>
  <c r="M44" i="2"/>
  <c r="M81" i="2"/>
  <c r="M62" i="2"/>
  <c r="M80" i="2"/>
  <c r="M43" i="2"/>
  <c r="M46" i="2"/>
  <c r="M45" i="2"/>
  <c r="M28" i="2"/>
  <c r="M29" i="2"/>
  <c r="M8" i="2"/>
</calcChain>
</file>

<file path=xl/sharedStrings.xml><?xml version="1.0" encoding="utf-8"?>
<sst xmlns="http://schemas.openxmlformats.org/spreadsheetml/2006/main" count="198" uniqueCount="73">
  <si>
    <t>Yelken</t>
  </si>
  <si>
    <t>Tekne Adı</t>
  </si>
  <si>
    <t xml:space="preserve">TOPLAM </t>
  </si>
  <si>
    <t>SIRA</t>
  </si>
  <si>
    <t>No</t>
  </si>
  <si>
    <t>PUAN</t>
  </si>
  <si>
    <t>KAYITLI YAT ADEDİ</t>
  </si>
  <si>
    <t>PEMBE RENK : KAYIT VEREN ANCAK START ALANINA GELMEYEN TEKNELERİN PUANI (DNC)</t>
  </si>
  <si>
    <t>SON</t>
  </si>
  <si>
    <t>DURUM</t>
  </si>
  <si>
    <t xml:space="preserve"> ATILAN EN KÖTÜ 1 PUANLIK YARIŞ</t>
  </si>
  <si>
    <t xml:space="preserve">           </t>
  </si>
  <si>
    <t>TURUNCU : DNS, OCS, DNF, RET, DSQ, DNE, DGM, BFD TEKNELERİN PUANI</t>
  </si>
  <si>
    <t>LOGO</t>
  </si>
  <si>
    <t>YARIŞ 1</t>
  </si>
  <si>
    <t>YARIŞ 2</t>
  </si>
  <si>
    <t>SONUÇ TABLOSU</t>
  </si>
  <si>
    <t>YARIŞ SEKRETERLİĞİ</t>
  </si>
  <si>
    <t>UNIQ2GO_HANGOVER</t>
  </si>
  <si>
    <t>BOLD</t>
  </si>
  <si>
    <t>PERSEUS</t>
  </si>
  <si>
    <t>SONBAHAR KUPASI - III</t>
  </si>
  <si>
    <t>SONBAHAR KUPASI - IV</t>
  </si>
  <si>
    <t xml:space="preserve">TAYK / SONBAHAR SERİSİ 2016  </t>
  </si>
  <si>
    <t>IRC 0 (BORDO) - TCC 1,140 ve üzeri</t>
  </si>
  <si>
    <t>IRC II (YEŞİL) - TCC 1,069 - 1,020 arası</t>
  </si>
  <si>
    <t>IRC I (SARI) - TCC 1,139 - 1,070 arası</t>
  </si>
  <si>
    <t>IRC III (LACİVERT) - TCC 1,019 - 0,980 arası</t>
  </si>
  <si>
    <t>IRC IV (TURUNCU) -[TCC 0,979 ve altı</t>
  </si>
  <si>
    <t>DESTEK (BEYAZ)</t>
  </si>
  <si>
    <r>
      <t xml:space="preserve">*  </t>
    </r>
    <r>
      <rPr>
        <b/>
        <sz val="9"/>
        <color indexed="12"/>
        <rFont val="Arial Tur"/>
        <charset val="162"/>
      </rPr>
      <t>Yarış Talimatı Genel Şartlar 2016 Madde 23.5.2 gereği DEĞERLENDİRME DIŞI OLAN TEKNELER</t>
    </r>
  </si>
  <si>
    <t>YEŞİL RENK : KAYIT VERMEMİŞ TEKNELERİN PUANI (Yarış Talimatı/Genel Şartlar 2016 Madde 23.2.5)</t>
  </si>
  <si>
    <t>ITA 4003</t>
  </si>
  <si>
    <t>KINOWA</t>
  </si>
  <si>
    <t>HUAFON - 7 BELA</t>
  </si>
  <si>
    <t xml:space="preserve">SONBAHAR </t>
  </si>
  <si>
    <t>SONBAHAR (MDK) KUPASI - II</t>
  </si>
  <si>
    <t>PERMOLIT-FIFTY FIFTY</t>
  </si>
  <si>
    <t xml:space="preserve">(MDK) KUPASI - I </t>
  </si>
  <si>
    <t>BURGANBANK EXTREME</t>
  </si>
  <si>
    <t>SAHİBİNDEN.COM - FLAMENCO</t>
  </si>
  <si>
    <t>PEGASUS HEDEF YELKEN</t>
  </si>
  <si>
    <t>PFIZER HEDEF YELKEN</t>
  </si>
  <si>
    <t>HERTZ ELECTRON</t>
  </si>
  <si>
    <t>HAPPYHOUR CENOA DÖNENCE</t>
  </si>
  <si>
    <t>AYGAZ ALİZE</t>
  </si>
  <si>
    <t>FORD OTOSAN - FENERBAHÇE 3</t>
  </si>
  <si>
    <t>ALFASAIL FALCON</t>
  </si>
  <si>
    <t>GOLIATH</t>
  </si>
  <si>
    <t>SUSAIL ZİG ZAG</t>
  </si>
  <si>
    <t>HEDEF YELKEN 8</t>
  </si>
  <si>
    <t>IBS - 40 PLUS</t>
  </si>
  <si>
    <t>* JÜPİ</t>
  </si>
  <si>
    <t>GEMİCİOĞLU BLED</t>
  </si>
  <si>
    <t>* SOS 3</t>
  </si>
  <si>
    <t>* SOS 1</t>
  </si>
  <si>
    <t>DUE</t>
  </si>
  <si>
    <t>CHEESE SAILING</t>
  </si>
  <si>
    <t>ADIOS</t>
  </si>
  <si>
    <t>MNG KARGO - ALTO</t>
  </si>
  <si>
    <t>* DAS BOOT</t>
  </si>
  <si>
    <t>* MİKRO YAZILIM</t>
  </si>
  <si>
    <t>MORPHEUS</t>
  </si>
  <si>
    <t>MOON &amp; STAR</t>
  </si>
  <si>
    <t>PİRİ REİS - SPRINTER</t>
  </si>
  <si>
    <t>KAÇAK</t>
  </si>
  <si>
    <t>KHAS YELKEN - SELAN</t>
  </si>
  <si>
    <t>*</t>
  </si>
  <si>
    <t>SAILMASTERS - MATRIX</t>
  </si>
  <si>
    <t>VENUS</t>
  </si>
  <si>
    <t>ADA-PUPAADRENALIN</t>
  </si>
  <si>
    <t xml:space="preserve">* GİZEM 1 </t>
  </si>
  <si>
    <t>17 Aralık 2016 Saat: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</si>
</sst>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0"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0"/>
      <name val="Arial Tur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Times New Roman Tur"/>
      <charset val="162"/>
    </font>
    <font>
      <b/>
      <sz val="8"/>
      <name val="Times New Roman Tur"/>
      <charset val="162"/>
    </font>
    <font>
      <b/>
      <sz val="9"/>
      <name val="Arial Tur"/>
      <charset val="162"/>
    </font>
    <font>
      <b/>
      <sz val="12"/>
      <name val="Arial Tur"/>
      <charset val="162"/>
    </font>
    <font>
      <sz val="9"/>
      <name val="Arial Tur"/>
      <charset val="162"/>
    </font>
    <font>
      <sz val="8"/>
      <name val="Arial Tur"/>
      <charset val="162"/>
    </font>
    <font>
      <b/>
      <sz val="9"/>
      <color indexed="14"/>
      <name val="Arial Tur"/>
      <charset val="162"/>
    </font>
    <font>
      <b/>
      <sz val="9"/>
      <color indexed="17"/>
      <name val="Arial Tur"/>
      <charset val="162"/>
    </font>
    <font>
      <sz val="8"/>
      <name val="Arial Tur"/>
      <family val="2"/>
      <charset val="162"/>
    </font>
    <font>
      <b/>
      <sz val="8"/>
      <color indexed="12"/>
      <name val="Times New Roman"/>
      <family val="1"/>
    </font>
    <font>
      <b/>
      <sz val="10"/>
      <color indexed="12"/>
      <name val="Arial Tur"/>
      <charset val="162"/>
    </font>
    <font>
      <b/>
      <sz val="9"/>
      <color indexed="12"/>
      <name val="Arial Tur"/>
      <charset val="162"/>
    </font>
    <font>
      <b/>
      <sz val="9"/>
      <color indexed="53"/>
      <name val="Arial Tur"/>
      <family val="2"/>
      <charset val="162"/>
    </font>
    <font>
      <b/>
      <sz val="11"/>
      <name val="Arial Tur"/>
      <charset val="162"/>
    </font>
    <font>
      <b/>
      <sz val="8"/>
      <color indexed="12"/>
      <name val="Arial Tur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charset val="162"/>
    </font>
    <font>
      <b/>
      <sz val="8"/>
      <name val="Arial Tur"/>
      <family val="2"/>
      <charset val="162"/>
    </font>
    <font>
      <b/>
      <sz val="8"/>
      <name val="Arial Tur"/>
      <charset val="162"/>
    </font>
    <font>
      <b/>
      <sz val="10"/>
      <color indexed="14"/>
      <name val="Arial Tur"/>
      <charset val="162"/>
    </font>
    <font>
      <b/>
      <sz val="10"/>
      <color indexed="53"/>
      <name val="Arial Tur"/>
      <charset val="162"/>
    </font>
    <font>
      <b/>
      <sz val="7"/>
      <name val="Arial Tur"/>
      <charset val="162"/>
    </font>
    <font>
      <sz val="9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rgb="FF00B050"/>
      <name val="Arial Tur"/>
      <charset val="162"/>
    </font>
    <font>
      <b/>
      <sz val="9"/>
      <color rgb="FF7030A0"/>
      <name val="Arial Tur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5" applyNumberFormat="0" applyAlignment="0" applyProtection="0"/>
    <xf numFmtId="0" fontId="32" fillId="7" borderId="6" applyNumberFormat="0" applyAlignment="0" applyProtection="0"/>
    <xf numFmtId="0" fontId="32" fillId="8" borderId="6" applyNumberFormat="0" applyAlignment="0" applyProtection="0"/>
    <xf numFmtId="0" fontId="33" fillId="8" borderId="6" applyNumberFormat="0" applyAlignment="0" applyProtection="0"/>
    <xf numFmtId="0" fontId="34" fillId="17" borderId="7" applyNumberFormat="0" applyAlignment="0" applyProtection="0"/>
    <xf numFmtId="0" fontId="35" fillId="4" borderId="0" applyNumberFormat="0" applyBorder="0" applyAlignment="0" applyProtection="0"/>
    <xf numFmtId="0" fontId="36" fillId="3" borderId="0" applyNumberFormat="0" applyBorder="0" applyAlignment="0" applyProtection="0"/>
    <xf numFmtId="0" fontId="3" fillId="0" borderId="0"/>
    <xf numFmtId="0" fontId="2" fillId="0" borderId="0"/>
    <xf numFmtId="0" fontId="40" fillId="0" borderId="0"/>
    <xf numFmtId="0" fontId="2" fillId="18" borderId="8" applyNumberFormat="0" applyFont="0" applyAlignment="0" applyProtection="0"/>
    <xf numFmtId="0" fontId="40" fillId="18" borderId="8" applyNumberFormat="0" applyFont="0" applyAlignment="0" applyProtection="0"/>
    <xf numFmtId="0" fontId="37" fillId="19" borderId="0" applyNumberFormat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3" borderId="0" applyNumberFormat="0" applyBorder="0" applyAlignment="0" applyProtection="0"/>
  </cellStyleXfs>
  <cellXfs count="91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Alignment="1"/>
    <xf numFmtId="0" fontId="0" fillId="0" borderId="0" xfId="0" applyAlignment="1"/>
    <xf numFmtId="0" fontId="6" fillId="0" borderId="0" xfId="0" applyFont="1" applyAlignment="1"/>
    <xf numFmtId="164" fontId="7" fillId="0" borderId="0" xfId="0" applyNumberFormat="1" applyFont="1" applyAlignment="1"/>
    <xf numFmtId="164" fontId="0" fillId="0" borderId="0" xfId="0" applyNumberFormat="1" applyAlignment="1"/>
    <xf numFmtId="164" fontId="8" fillId="0" borderId="0" xfId="0" applyNumberFormat="1" applyFont="1" applyAlignment="1"/>
    <xf numFmtId="0" fontId="9" fillId="0" borderId="0" xfId="0" applyFont="1" applyBorder="1" applyAlignment="1">
      <alignment horizontal="center"/>
    </xf>
    <xf numFmtId="164" fontId="10" fillId="0" borderId="0" xfId="0" applyNumberFormat="1" applyFont="1" applyBorder="1" applyAlignment="1" applyProtection="1">
      <alignment horizontal="center"/>
      <protection locked="0"/>
    </xf>
    <xf numFmtId="164" fontId="11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2" fontId="15" fillId="0" borderId="0" xfId="0" applyNumberFormat="1" applyFont="1" applyFill="1" applyAlignment="1">
      <alignment horizontal="left"/>
    </xf>
    <xf numFmtId="2" fontId="16" fillId="0" borderId="0" xfId="0" applyNumberFormat="1" applyFont="1" applyFill="1" applyAlignment="1">
      <alignment horizontal="left"/>
    </xf>
    <xf numFmtId="1" fontId="14" fillId="0" borderId="1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11" fillId="0" borderId="10" xfId="0" applyFont="1" applyBorder="1" applyAlignment="1">
      <alignment horizontal="centerContinuous" vertical="center"/>
    </xf>
    <xf numFmtId="2" fontId="21" fillId="0" borderId="0" xfId="0" applyNumberFormat="1" applyFont="1" applyFill="1" applyAlignment="1">
      <alignment horizontal="left"/>
    </xf>
    <xf numFmtId="2" fontId="19" fillId="0" borderId="0" xfId="0" applyNumberFormat="1" applyFont="1" applyFill="1" applyBorder="1" applyAlignment="1">
      <alignment horizontal="left"/>
    </xf>
    <xf numFmtId="2" fontId="18" fillId="0" borderId="12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164" fontId="23" fillId="0" borderId="14" xfId="0" applyNumberFormat="1" applyFont="1" applyBorder="1" applyAlignment="1">
      <alignment horizontal="center" vertical="center"/>
    </xf>
    <xf numFmtId="164" fontId="23" fillId="0" borderId="15" xfId="0" applyNumberFormat="1" applyFont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164" fontId="0" fillId="0" borderId="0" xfId="0" applyNumberFormat="1" applyFill="1" applyAlignment="1"/>
    <xf numFmtId="1" fontId="5" fillId="0" borderId="16" xfId="0" applyNumberFormat="1" applyFont="1" applyFill="1" applyBorder="1" applyAlignment="1">
      <alignment horizontal="center"/>
    </xf>
    <xf numFmtId="0" fontId="43" fillId="0" borderId="16" xfId="0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" fontId="48" fillId="0" borderId="16" xfId="0" applyNumberFormat="1" applyFont="1" applyBorder="1" applyAlignment="1">
      <alignment horizontal="center"/>
    </xf>
    <xf numFmtId="1" fontId="14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3" fillId="0" borderId="12" xfId="35" applyFont="1" applyFill="1" applyBorder="1" applyAlignment="1">
      <alignment horizontal="center"/>
    </xf>
    <xf numFmtId="0" fontId="13" fillId="0" borderId="16" xfId="35" applyFont="1" applyFill="1" applyBorder="1" applyAlignment="1">
      <alignment horizontal="center"/>
    </xf>
    <xf numFmtId="0" fontId="44" fillId="0" borderId="16" xfId="0" applyFont="1" applyFill="1" applyBorder="1" applyAlignment="1">
      <alignment horizontal="center"/>
    </xf>
    <xf numFmtId="1" fontId="48" fillId="0" borderId="12" xfId="0" applyNumberFormat="1" applyFont="1" applyBorder="1" applyAlignment="1">
      <alignment horizontal="center"/>
    </xf>
    <xf numFmtId="1" fontId="5" fillId="0" borderId="12" xfId="36" applyNumberFormat="1" applyFont="1" applyFill="1" applyBorder="1" applyAlignment="1">
      <alignment horizontal="center"/>
    </xf>
    <xf numFmtId="164" fontId="19" fillId="0" borderId="16" xfId="0" applyNumberFormat="1" applyFont="1" applyBorder="1" applyAlignment="1">
      <alignment horizontal="center"/>
    </xf>
    <xf numFmtId="0" fontId="19" fillId="0" borderId="12" xfId="0" applyFont="1" applyBorder="1" applyAlignment="1" applyProtection="1">
      <alignment horizontal="center"/>
    </xf>
    <xf numFmtId="164" fontId="45" fillId="0" borderId="12" xfId="0" applyNumberFormat="1" applyFont="1" applyFill="1" applyBorder="1" applyAlignment="1" applyProtection="1">
      <alignment horizontal="center" vertical="center"/>
      <protection locked="0"/>
    </xf>
    <xf numFmtId="0" fontId="42" fillId="0" borderId="13" xfId="0" applyFont="1" applyFill="1" applyBorder="1" applyAlignment="1" applyProtection="1">
      <alignment horizontal="center"/>
      <protection locked="0"/>
    </xf>
    <xf numFmtId="0" fontId="42" fillId="0" borderId="12" xfId="0" applyFont="1" applyFill="1" applyBorder="1" applyAlignment="1" applyProtection="1">
      <alignment horizontal="center"/>
      <protection locked="0"/>
    </xf>
    <xf numFmtId="164" fontId="41" fillId="0" borderId="13" xfId="0" applyNumberFormat="1" applyFont="1" applyFill="1" applyBorder="1" applyAlignment="1">
      <alignment horizontal="center" vertical="center"/>
    </xf>
    <xf numFmtId="164" fontId="41" fillId="0" borderId="12" xfId="0" applyNumberFormat="1" applyFont="1" applyFill="1" applyBorder="1" applyAlignment="1">
      <alignment horizontal="center" vertical="center"/>
    </xf>
    <xf numFmtId="0" fontId="46" fillId="0" borderId="12" xfId="35" applyFont="1" applyFill="1" applyBorder="1" applyAlignment="1">
      <alignment horizontal="center"/>
    </xf>
    <xf numFmtId="0" fontId="46" fillId="0" borderId="17" xfId="35" applyFont="1" applyFill="1" applyBorder="1" applyAlignment="1">
      <alignment horizontal="center"/>
    </xf>
    <xf numFmtId="1" fontId="49" fillId="0" borderId="11" xfId="0" applyNumberFormat="1" applyFont="1" applyFill="1" applyBorder="1" applyAlignment="1" applyProtection="1">
      <alignment horizontal="center"/>
      <protection locked="0"/>
    </xf>
    <xf numFmtId="0" fontId="44" fillId="0" borderId="18" xfId="0" applyFont="1" applyFill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1" fontId="48" fillId="0" borderId="18" xfId="0" applyNumberFormat="1" applyFont="1" applyBorder="1" applyAlignment="1">
      <alignment horizontal="center"/>
    </xf>
    <xf numFmtId="164" fontId="19" fillId="0" borderId="18" xfId="0" applyNumberFormat="1" applyFont="1" applyBorder="1" applyAlignment="1">
      <alignment horizontal="center"/>
    </xf>
    <xf numFmtId="0" fontId="19" fillId="0" borderId="18" xfId="0" applyFont="1" applyBorder="1" applyAlignment="1" applyProtection="1">
      <alignment horizontal="center"/>
    </xf>
    <xf numFmtId="0" fontId="49" fillId="0" borderId="0" xfId="0" applyFont="1" applyFill="1" applyBorder="1" applyAlignment="1" applyProtection="1">
      <alignment horizontal="center"/>
      <protection locked="0"/>
    </xf>
    <xf numFmtId="1" fontId="49" fillId="0" borderId="0" xfId="0" applyNumberFormat="1" applyFont="1" applyFill="1" applyBorder="1" applyAlignment="1" applyProtection="1">
      <alignment horizontal="center"/>
      <protection locked="0"/>
    </xf>
    <xf numFmtId="1" fontId="46" fillId="0" borderId="0" xfId="0" applyNumberFormat="1" applyFont="1" applyFill="1" applyBorder="1" applyAlignment="1">
      <alignment horizontal="center"/>
    </xf>
    <xf numFmtId="0" fontId="46" fillId="0" borderId="0" xfId="0" applyFont="1" applyFill="1" applyBorder="1" applyAlignment="1" applyProtection="1">
      <alignment horizontal="center"/>
    </xf>
    <xf numFmtId="0" fontId="47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0" fontId="17" fillId="0" borderId="12" xfId="0" applyFont="1" applyFill="1" applyBorder="1" applyAlignment="1" applyProtection="1">
      <alignment horizontal="center"/>
      <protection locked="0"/>
    </xf>
    <xf numFmtId="0" fontId="17" fillId="0" borderId="12" xfId="0" applyFont="1" applyFill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46" fillId="0" borderId="12" xfId="0" applyFont="1" applyFill="1" applyBorder="1" applyAlignment="1" applyProtection="1">
      <alignment horizontal="center"/>
      <protection locked="0"/>
    </xf>
    <xf numFmtId="0" fontId="46" fillId="0" borderId="17" xfId="0" applyFont="1" applyFill="1" applyBorder="1" applyAlignment="1">
      <alignment horizontal="center"/>
    </xf>
    <xf numFmtId="0" fontId="46" fillId="0" borderId="12" xfId="0" applyFont="1" applyFill="1" applyBorder="1" applyAlignment="1">
      <alignment horizontal="center"/>
    </xf>
    <xf numFmtId="0" fontId="44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43" fillId="0" borderId="12" xfId="0" applyFont="1" applyFill="1" applyBorder="1" applyAlignment="1">
      <alignment horizontal="center"/>
    </xf>
    <xf numFmtId="0" fontId="46" fillId="0" borderId="16" xfId="0" applyFont="1" applyFill="1" applyBorder="1" applyAlignment="1" applyProtection="1">
      <alignment horizontal="center"/>
      <protection locked="0"/>
    </xf>
    <xf numFmtId="0" fontId="46" fillId="0" borderId="16" xfId="0" applyFont="1" applyFill="1" applyBorder="1" applyAlignment="1">
      <alignment horizontal="center"/>
    </xf>
    <xf numFmtId="1" fontId="5" fillId="24" borderId="16" xfId="0" applyNumberFormat="1" applyFont="1" applyFill="1" applyBorder="1" applyAlignment="1">
      <alignment horizontal="center"/>
    </xf>
    <xf numFmtId="2" fontId="17" fillId="24" borderId="16" xfId="0" applyNumberFormat="1" applyFont="1" applyFill="1" applyBorder="1" applyAlignment="1">
      <alignment horizontal="left"/>
    </xf>
    <xf numFmtId="1" fontId="5" fillId="24" borderId="12" xfId="0" applyNumberFormat="1" applyFont="1" applyFill="1" applyBorder="1" applyAlignment="1">
      <alignment horizontal="center"/>
    </xf>
    <xf numFmtId="1" fontId="48" fillId="24" borderId="16" xfId="0" applyNumberFormat="1" applyFont="1" applyFill="1" applyBorder="1" applyAlignment="1">
      <alignment horizontal="center"/>
    </xf>
    <xf numFmtId="1" fontId="48" fillId="24" borderId="12" xfId="0" applyNumberFormat="1" applyFont="1" applyFill="1" applyBorder="1" applyAlignment="1">
      <alignment horizontal="center"/>
    </xf>
    <xf numFmtId="0" fontId="44" fillId="24" borderId="12" xfId="0" applyFont="1" applyFill="1" applyBorder="1" applyAlignment="1">
      <alignment horizontal="center"/>
    </xf>
    <xf numFmtId="0" fontId="43" fillId="24" borderId="12" xfId="0" applyFont="1" applyFill="1" applyBorder="1" applyAlignment="1">
      <alignment horizontal="center"/>
    </xf>
    <xf numFmtId="0" fontId="44" fillId="24" borderId="16" xfId="0" applyFont="1" applyFill="1" applyBorder="1" applyAlignment="1">
      <alignment horizont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49" fillId="0" borderId="21" xfId="0" applyFont="1" applyFill="1" applyBorder="1" applyAlignment="1" applyProtection="1">
      <alignment horizontal="center"/>
      <protection locked="0"/>
    </xf>
    <xf numFmtId="0" fontId="49" fillId="0" borderId="22" xfId="0" applyFont="1" applyFill="1" applyBorder="1" applyAlignment="1" applyProtection="1">
      <alignment horizontal="center"/>
      <protection locked="0"/>
    </xf>
    <xf numFmtId="0" fontId="42" fillId="0" borderId="13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164" fontId="41" fillId="0" borderId="23" xfId="0" applyNumberFormat="1" applyFont="1" applyFill="1" applyBorder="1" applyAlignment="1">
      <alignment horizontal="center" vertical="center"/>
    </xf>
    <xf numFmtId="164" fontId="41" fillId="0" borderId="24" xfId="0" applyNumberFormat="1" applyFont="1" applyFill="1" applyBorder="1" applyAlignment="1">
      <alignment horizontal="center" vertical="center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20 - Vurgu6 3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Açıklama Metni 2" xfId="20"/>
    <cellStyle name="Ana Başlık 2" xfId="21"/>
    <cellStyle name="Bağlı Hücre 2" xfId="22"/>
    <cellStyle name="Başlık 1 2" xfId="23"/>
    <cellStyle name="Başlık 2 2" xfId="24"/>
    <cellStyle name="Başlık 3 2" xfId="25"/>
    <cellStyle name="Başlık 4 2" xfId="26"/>
    <cellStyle name="Çıkış 2" xfId="27"/>
    <cellStyle name="Giriş 2" xfId="28"/>
    <cellStyle name="Giriş 3" xfId="29"/>
    <cellStyle name="Hesaplama 2" xfId="30"/>
    <cellStyle name="İşaretli Hücre 2" xfId="31"/>
    <cellStyle name="İyi 2" xfId="32"/>
    <cellStyle name="Kötü 2" xfId="33"/>
    <cellStyle name="Normal" xfId="0" builtinId="0"/>
    <cellStyle name="Normal 2" xfId="34"/>
    <cellStyle name="Normal 2 2" xfId="35"/>
    <cellStyle name="Normal 3" xfId="36"/>
    <cellStyle name="Not 2" xfId="37"/>
    <cellStyle name="Not 3" xfId="38"/>
    <cellStyle name="Nötr 2" xfId="39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4233</xdr:rowOff>
    </xdr:from>
    <xdr:to>
      <xdr:col>1</xdr:col>
      <xdr:colOff>28575</xdr:colOff>
      <xdr:row>84</xdr:row>
      <xdr:rowOff>4233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333375" y="76337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84</xdr:row>
      <xdr:rowOff>4233</xdr:rowOff>
    </xdr:from>
    <xdr:to>
      <xdr:col>1</xdr:col>
      <xdr:colOff>28575</xdr:colOff>
      <xdr:row>84</xdr:row>
      <xdr:rowOff>4233</xdr:rowOff>
    </xdr:to>
    <xdr:sp macro="" textlink="">
      <xdr:nvSpPr>
        <xdr:cNvPr id="30" name="Text Box 45"/>
        <xdr:cNvSpPr txBox="1">
          <a:spLocks noChangeArrowheads="1"/>
        </xdr:cNvSpPr>
      </xdr:nvSpPr>
      <xdr:spPr bwMode="auto">
        <a:xfrm>
          <a:off x="333375" y="76337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1524000</xdr:colOff>
      <xdr:row>2</xdr:row>
      <xdr:rowOff>47625</xdr:rowOff>
    </xdr:to>
    <xdr:pic>
      <xdr:nvPicPr>
        <xdr:cNvPr id="1069" name="Picture 3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0"/>
          <a:ext cx="1524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85</xdr:row>
      <xdr:rowOff>4233</xdr:rowOff>
    </xdr:from>
    <xdr:to>
      <xdr:col>1</xdr:col>
      <xdr:colOff>28575</xdr:colOff>
      <xdr:row>85</xdr:row>
      <xdr:rowOff>4233</xdr:rowOff>
    </xdr:to>
    <xdr:sp macro="" textlink="">
      <xdr:nvSpPr>
        <xdr:cNvPr id="26" name="Text Box 45"/>
        <xdr:cNvSpPr txBox="1">
          <a:spLocks noChangeArrowheads="1"/>
        </xdr:cNvSpPr>
      </xdr:nvSpPr>
      <xdr:spPr bwMode="auto">
        <a:xfrm>
          <a:off x="11734800" y="142250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topLeftCell="A82" workbookViewId="0">
      <selection activeCell="G94" sqref="G94"/>
    </sheetView>
  </sheetViews>
  <sheetFormatPr defaultRowHeight="12.75"/>
  <cols>
    <col min="1" max="1" width="6.85546875" customWidth="1"/>
    <col min="2" max="2" width="8.140625" customWidth="1"/>
    <col min="3" max="3" width="27.85546875" customWidth="1"/>
    <col min="4" max="5" width="11.5703125" customWidth="1"/>
    <col min="6" max="6" width="13.5703125" customWidth="1"/>
    <col min="7" max="10" width="9.7109375" customWidth="1"/>
    <col min="11" max="12" width="8.140625" customWidth="1"/>
    <col min="13" max="13" width="5.5703125" customWidth="1"/>
  </cols>
  <sheetData>
    <row r="1" spans="1:13" ht="15">
      <c r="A1" s="2"/>
      <c r="B1" s="19"/>
      <c r="C1" s="18" t="s">
        <v>11</v>
      </c>
      <c r="D1" s="1"/>
      <c r="E1" s="1"/>
      <c r="F1" s="1"/>
      <c r="G1" s="27" t="s">
        <v>23</v>
      </c>
      <c r="H1" s="3"/>
      <c r="I1" s="2"/>
      <c r="J1" s="2"/>
      <c r="K1" s="2"/>
      <c r="L1" s="1"/>
      <c r="M1" s="1"/>
    </row>
    <row r="2" spans="1:13" ht="15">
      <c r="A2" s="4"/>
      <c r="B2" s="5"/>
      <c r="C2" s="4"/>
      <c r="D2" s="6"/>
      <c r="E2" s="6"/>
      <c r="F2" s="6"/>
      <c r="G2" s="28" t="s">
        <v>16</v>
      </c>
      <c r="H2" s="7"/>
      <c r="I2" s="29"/>
      <c r="J2" s="29"/>
      <c r="K2" s="8"/>
    </row>
    <row r="3" spans="1:13" ht="15">
      <c r="A3" s="4"/>
      <c r="B3" s="5"/>
      <c r="C3" s="4"/>
      <c r="D3" s="6"/>
      <c r="E3" s="6"/>
      <c r="F3" s="6"/>
      <c r="G3" s="28"/>
      <c r="H3" s="7"/>
      <c r="I3" s="29"/>
      <c r="J3" s="29"/>
      <c r="K3" s="8"/>
    </row>
    <row r="4" spans="1:13" ht="18.75" customHeight="1">
      <c r="A4" s="60" t="s">
        <v>24</v>
      </c>
      <c r="B4" s="9"/>
      <c r="C4" s="9"/>
      <c r="D4" s="10"/>
      <c r="E4" s="10"/>
      <c r="F4" s="10"/>
      <c r="G4" s="10"/>
      <c r="H4" s="10"/>
      <c r="I4" s="10"/>
      <c r="J4" s="10"/>
      <c r="K4" s="11"/>
      <c r="L4" s="12"/>
      <c r="M4" s="12"/>
    </row>
    <row r="5" spans="1:13">
      <c r="A5" s="20"/>
      <c r="B5" s="44" t="s">
        <v>0</v>
      </c>
      <c r="C5" s="87" t="s">
        <v>1</v>
      </c>
      <c r="D5" s="89" t="s">
        <v>36</v>
      </c>
      <c r="E5" s="90"/>
      <c r="F5" s="46" t="s">
        <v>35</v>
      </c>
      <c r="G5" s="89" t="s">
        <v>21</v>
      </c>
      <c r="H5" s="90"/>
      <c r="I5" s="89" t="s">
        <v>22</v>
      </c>
      <c r="J5" s="90"/>
      <c r="K5" s="25" t="s">
        <v>2</v>
      </c>
      <c r="L5" s="24" t="s">
        <v>8</v>
      </c>
      <c r="M5" s="83" t="s">
        <v>3</v>
      </c>
    </row>
    <row r="6" spans="1:13">
      <c r="A6" s="20"/>
      <c r="B6" s="45" t="s">
        <v>4</v>
      </c>
      <c r="C6" s="88"/>
      <c r="D6" s="43" t="s">
        <v>14</v>
      </c>
      <c r="E6" s="43" t="s">
        <v>15</v>
      </c>
      <c r="F6" s="47" t="s">
        <v>38</v>
      </c>
      <c r="G6" s="43" t="s">
        <v>14</v>
      </c>
      <c r="H6" s="43" t="s">
        <v>15</v>
      </c>
      <c r="I6" s="43" t="s">
        <v>14</v>
      </c>
      <c r="J6" s="43" t="s">
        <v>15</v>
      </c>
      <c r="K6" s="26" t="s">
        <v>5</v>
      </c>
      <c r="L6" s="23" t="s">
        <v>9</v>
      </c>
      <c r="M6" s="84"/>
    </row>
    <row r="7" spans="1:13" ht="15.75">
      <c r="A7" s="13"/>
      <c r="B7" s="36">
        <v>777777</v>
      </c>
      <c r="C7" s="37" t="s">
        <v>34</v>
      </c>
      <c r="D7" s="75">
        <v>3</v>
      </c>
      <c r="E7" s="69"/>
      <c r="F7" s="70">
        <v>1</v>
      </c>
      <c r="G7" s="32">
        <v>1</v>
      </c>
      <c r="H7" s="32">
        <v>3</v>
      </c>
      <c r="I7" s="70">
        <v>1</v>
      </c>
      <c r="J7" s="32">
        <v>1</v>
      </c>
      <c r="K7" s="41">
        <f>SUM(D7:J7)</f>
        <v>10</v>
      </c>
      <c r="L7" s="41">
        <f>SUM(D7:J7)-MAX(D7:J7)</f>
        <v>7</v>
      </c>
      <c r="M7" s="42">
        <f t="shared" ref="M7:M8" si="0">RANK( L7,L$7:L$12,1)</f>
        <v>1</v>
      </c>
    </row>
    <row r="8" spans="1:13" ht="15.75">
      <c r="A8" s="13"/>
      <c r="B8" s="36" t="s">
        <v>32</v>
      </c>
      <c r="C8" s="37" t="s">
        <v>33</v>
      </c>
      <c r="D8" s="61">
        <v>1</v>
      </c>
      <c r="E8" s="30"/>
      <c r="F8" s="77">
        <v>5</v>
      </c>
      <c r="G8" s="32">
        <v>3</v>
      </c>
      <c r="H8" s="32">
        <v>2</v>
      </c>
      <c r="I8" s="30">
        <v>2</v>
      </c>
      <c r="J8" s="30">
        <v>2</v>
      </c>
      <c r="K8" s="41">
        <f t="shared" ref="K8:K12" si="1">SUM(D8:J8)</f>
        <v>15</v>
      </c>
      <c r="L8" s="41">
        <f t="shared" ref="L8:L12" si="2">SUM(D8:J8)-MAX(D8:J8)</f>
        <v>10</v>
      </c>
      <c r="M8" s="42">
        <f t="shared" si="0"/>
        <v>2</v>
      </c>
    </row>
    <row r="9" spans="1:13" ht="15.75">
      <c r="A9" s="13"/>
      <c r="B9" s="36">
        <v>8843</v>
      </c>
      <c r="C9" s="37" t="s">
        <v>62</v>
      </c>
      <c r="D9" s="33">
        <v>5</v>
      </c>
      <c r="E9" s="30"/>
      <c r="F9" s="78">
        <v>7</v>
      </c>
      <c r="G9" s="32">
        <v>2</v>
      </c>
      <c r="H9" s="32">
        <v>1</v>
      </c>
      <c r="I9" s="39">
        <v>4</v>
      </c>
      <c r="J9" s="39">
        <v>4</v>
      </c>
      <c r="K9" s="41">
        <f t="shared" si="1"/>
        <v>23</v>
      </c>
      <c r="L9" s="41">
        <f t="shared" si="2"/>
        <v>16</v>
      </c>
      <c r="M9" s="42" t="s">
        <v>67</v>
      </c>
    </row>
    <row r="10" spans="1:13" ht="15.75">
      <c r="A10" s="13"/>
      <c r="B10" s="36">
        <v>2040</v>
      </c>
      <c r="C10" s="37" t="s">
        <v>56</v>
      </c>
      <c r="D10" s="79">
        <v>5</v>
      </c>
      <c r="E10" s="30"/>
      <c r="F10" s="65">
        <v>2</v>
      </c>
      <c r="G10" s="30">
        <v>4</v>
      </c>
      <c r="H10" s="30">
        <v>4</v>
      </c>
      <c r="I10" s="39">
        <v>4</v>
      </c>
      <c r="J10" s="39">
        <v>4</v>
      </c>
      <c r="K10" s="41">
        <f t="shared" si="1"/>
        <v>23</v>
      </c>
      <c r="L10" s="41">
        <f t="shared" si="2"/>
        <v>18</v>
      </c>
      <c r="M10" s="42" t="s">
        <v>67</v>
      </c>
    </row>
    <row r="11" spans="1:13" ht="15.75">
      <c r="A11" s="13"/>
      <c r="B11" s="36">
        <v>1040</v>
      </c>
      <c r="C11" s="37" t="s">
        <v>19</v>
      </c>
      <c r="D11" s="65">
        <v>2</v>
      </c>
      <c r="E11" s="30"/>
      <c r="F11" s="32">
        <v>4</v>
      </c>
      <c r="G11" s="78">
        <v>6</v>
      </c>
      <c r="H11" s="33">
        <v>6</v>
      </c>
      <c r="I11" s="39">
        <v>4</v>
      </c>
      <c r="J11" s="39">
        <v>4</v>
      </c>
      <c r="K11" s="41">
        <f t="shared" si="1"/>
        <v>26</v>
      </c>
      <c r="L11" s="41">
        <f t="shared" si="2"/>
        <v>20</v>
      </c>
      <c r="M11" s="42" t="s">
        <v>67</v>
      </c>
    </row>
    <row r="12" spans="1:13" ht="15.75">
      <c r="A12" s="13"/>
      <c r="B12" s="36">
        <v>80</v>
      </c>
      <c r="C12" s="37" t="s">
        <v>57</v>
      </c>
      <c r="D12" s="39">
        <v>5</v>
      </c>
      <c r="E12" s="30"/>
      <c r="F12" s="40">
        <v>3</v>
      </c>
      <c r="G12" s="79">
        <v>6</v>
      </c>
      <c r="H12" s="39">
        <v>6</v>
      </c>
      <c r="I12" s="39">
        <v>4</v>
      </c>
      <c r="J12" s="39">
        <v>4</v>
      </c>
      <c r="K12" s="41">
        <f t="shared" si="1"/>
        <v>28</v>
      </c>
      <c r="L12" s="41">
        <f t="shared" si="2"/>
        <v>22</v>
      </c>
      <c r="M12" s="42" t="s">
        <v>67</v>
      </c>
    </row>
    <row r="13" spans="1:13" ht="16.5" thickBot="1">
      <c r="A13" s="13"/>
      <c r="B13" s="36"/>
      <c r="C13" s="37"/>
      <c r="D13" s="51"/>
      <c r="E13" s="52"/>
      <c r="F13" s="51"/>
      <c r="G13" s="53"/>
      <c r="H13" s="53"/>
      <c r="I13" s="53"/>
      <c r="J13" s="53"/>
      <c r="K13" s="54"/>
      <c r="L13" s="54"/>
      <c r="M13" s="55"/>
    </row>
    <row r="14" spans="1:13" ht="17.25" thickTop="1" thickBot="1">
      <c r="A14" s="14"/>
      <c r="B14" s="85" t="s">
        <v>6</v>
      </c>
      <c r="C14" s="86"/>
      <c r="D14" s="50">
        <v>3</v>
      </c>
      <c r="E14" s="50">
        <v>3</v>
      </c>
      <c r="F14" s="50">
        <v>5</v>
      </c>
      <c r="G14" s="50">
        <v>4</v>
      </c>
      <c r="H14" s="50">
        <v>4</v>
      </c>
      <c r="I14" s="50">
        <v>2</v>
      </c>
      <c r="J14" s="50">
        <v>2</v>
      </c>
      <c r="K14" s="17"/>
      <c r="L14" s="17"/>
      <c r="M14" s="17"/>
    </row>
    <row r="15" spans="1:13" ht="16.5" thickTop="1">
      <c r="A15" s="35"/>
      <c r="B15" s="56"/>
      <c r="C15" s="56"/>
      <c r="D15" s="57"/>
      <c r="E15" s="57"/>
      <c r="F15" s="57"/>
      <c r="G15" s="57"/>
      <c r="H15" s="57"/>
      <c r="I15" s="57"/>
      <c r="J15" s="57"/>
      <c r="K15" s="34"/>
      <c r="L15" s="34"/>
      <c r="M15" s="34"/>
    </row>
    <row r="16" spans="1:13" ht="18" customHeight="1">
      <c r="A16" s="60" t="s">
        <v>26</v>
      </c>
      <c r="B16" s="9"/>
      <c r="C16" s="9"/>
      <c r="D16" s="10"/>
      <c r="E16" s="10"/>
      <c r="F16" s="10"/>
      <c r="G16" s="10"/>
      <c r="H16" s="10"/>
      <c r="I16" s="10"/>
      <c r="J16" s="10"/>
      <c r="K16" s="11"/>
      <c r="L16" s="12"/>
      <c r="M16" s="12"/>
    </row>
    <row r="17" spans="1:13">
      <c r="A17" s="20"/>
      <c r="B17" s="44" t="s">
        <v>0</v>
      </c>
      <c r="C17" s="87" t="s">
        <v>1</v>
      </c>
      <c r="D17" s="89" t="s">
        <v>36</v>
      </c>
      <c r="E17" s="90"/>
      <c r="F17" s="46" t="s">
        <v>35</v>
      </c>
      <c r="G17" s="89" t="s">
        <v>21</v>
      </c>
      <c r="H17" s="90"/>
      <c r="I17" s="89" t="s">
        <v>22</v>
      </c>
      <c r="J17" s="90"/>
      <c r="K17" s="25" t="s">
        <v>2</v>
      </c>
      <c r="L17" s="24" t="s">
        <v>8</v>
      </c>
      <c r="M17" s="83" t="s">
        <v>3</v>
      </c>
    </row>
    <row r="18" spans="1:13">
      <c r="A18" s="20"/>
      <c r="B18" s="45" t="s">
        <v>4</v>
      </c>
      <c r="C18" s="88"/>
      <c r="D18" s="43" t="s">
        <v>14</v>
      </c>
      <c r="E18" s="43" t="s">
        <v>15</v>
      </c>
      <c r="F18" s="47" t="s">
        <v>38</v>
      </c>
      <c r="G18" s="43" t="s">
        <v>14</v>
      </c>
      <c r="H18" s="43" t="s">
        <v>15</v>
      </c>
      <c r="I18" s="43" t="s">
        <v>14</v>
      </c>
      <c r="J18" s="43" t="s">
        <v>15</v>
      </c>
      <c r="K18" s="26" t="s">
        <v>5</v>
      </c>
      <c r="L18" s="23" t="s">
        <v>9</v>
      </c>
      <c r="M18" s="84"/>
    </row>
    <row r="19" spans="1:13" ht="15.75">
      <c r="A19" s="13"/>
      <c r="B19" s="48">
        <v>5050</v>
      </c>
      <c r="C19" s="49" t="s">
        <v>37</v>
      </c>
      <c r="D19" s="32">
        <v>1</v>
      </c>
      <c r="E19" s="32"/>
      <c r="F19" s="32"/>
      <c r="G19" s="32"/>
      <c r="H19" s="32"/>
      <c r="I19" s="30"/>
      <c r="J19" s="30"/>
      <c r="K19" s="41">
        <f>SUM(D19:J19)</f>
        <v>1</v>
      </c>
      <c r="L19" s="41">
        <f>SUM(D19:J19)</f>
        <v>1</v>
      </c>
      <c r="M19" s="42" t="s">
        <v>67</v>
      </c>
    </row>
    <row r="20" spans="1:13" ht="15.75">
      <c r="A20" s="13"/>
      <c r="B20" s="36">
        <v>300</v>
      </c>
      <c r="C20" s="37" t="s">
        <v>63</v>
      </c>
      <c r="D20" s="39">
        <v>3</v>
      </c>
      <c r="E20" s="30"/>
      <c r="F20" s="32"/>
      <c r="G20" s="32"/>
      <c r="H20" s="32"/>
      <c r="I20" s="33"/>
      <c r="J20" s="33"/>
      <c r="K20" s="41">
        <f>SUM(D20:J20)</f>
        <v>3</v>
      </c>
      <c r="L20" s="41">
        <f>SUM(D20:J20)</f>
        <v>3</v>
      </c>
      <c r="M20" s="42" t="s">
        <v>67</v>
      </c>
    </row>
    <row r="21" spans="1:13" ht="16.5" thickBot="1">
      <c r="A21" s="13"/>
      <c r="B21" s="36"/>
      <c r="C21" s="37"/>
      <c r="D21" s="51"/>
      <c r="E21" s="52"/>
      <c r="F21" s="52"/>
      <c r="G21" s="53"/>
      <c r="H21" s="53"/>
      <c r="I21" s="53"/>
      <c r="J21" s="53"/>
      <c r="K21" s="54"/>
      <c r="L21" s="54"/>
      <c r="M21" s="55"/>
    </row>
    <row r="22" spans="1:13" ht="17.25" thickTop="1" thickBot="1">
      <c r="A22" s="14"/>
      <c r="B22" s="85" t="s">
        <v>6</v>
      </c>
      <c r="C22" s="86"/>
      <c r="D22" s="50">
        <v>1</v>
      </c>
      <c r="E22" s="50">
        <v>1</v>
      </c>
      <c r="F22" s="50">
        <v>0</v>
      </c>
      <c r="G22" s="50">
        <v>1</v>
      </c>
      <c r="H22" s="50">
        <v>1</v>
      </c>
      <c r="I22" s="50">
        <v>0</v>
      </c>
      <c r="J22" s="50">
        <v>0</v>
      </c>
      <c r="K22" s="17"/>
      <c r="L22" s="17"/>
      <c r="M22" s="17"/>
    </row>
    <row r="23" spans="1:13" ht="16.5" thickTop="1">
      <c r="A23" s="35"/>
      <c r="B23" s="56"/>
      <c r="C23" s="56"/>
      <c r="D23" s="57"/>
      <c r="E23" s="57"/>
      <c r="F23" s="57"/>
      <c r="G23" s="57"/>
      <c r="H23" s="57"/>
      <c r="I23" s="57"/>
      <c r="J23" s="57"/>
      <c r="K23" s="34"/>
      <c r="L23" s="34"/>
      <c r="M23" s="34"/>
    </row>
    <row r="25" spans="1:13" ht="18" customHeight="1">
      <c r="A25" s="60" t="s">
        <v>25</v>
      </c>
      <c r="B25" s="9"/>
      <c r="C25" s="9"/>
      <c r="D25" s="10"/>
      <c r="E25" s="10"/>
      <c r="F25" s="10"/>
      <c r="G25" s="10"/>
      <c r="H25" s="10"/>
      <c r="I25" s="10"/>
      <c r="J25" s="10"/>
      <c r="K25" s="11"/>
      <c r="L25" s="12"/>
      <c r="M25" s="12"/>
    </row>
    <row r="26" spans="1:13">
      <c r="A26" s="20"/>
      <c r="B26" s="44" t="s">
        <v>0</v>
      </c>
      <c r="C26" s="87" t="s">
        <v>1</v>
      </c>
      <c r="D26" s="89" t="s">
        <v>36</v>
      </c>
      <c r="E26" s="90"/>
      <c r="F26" s="46" t="s">
        <v>35</v>
      </c>
      <c r="G26" s="89" t="s">
        <v>21</v>
      </c>
      <c r="H26" s="90"/>
      <c r="I26" s="89" t="s">
        <v>22</v>
      </c>
      <c r="J26" s="90"/>
      <c r="K26" s="25" t="s">
        <v>2</v>
      </c>
      <c r="L26" s="24" t="s">
        <v>8</v>
      </c>
      <c r="M26" s="83" t="s">
        <v>3</v>
      </c>
    </row>
    <row r="27" spans="1:13">
      <c r="A27" s="20"/>
      <c r="B27" s="45" t="s">
        <v>4</v>
      </c>
      <c r="C27" s="88"/>
      <c r="D27" s="43" t="s">
        <v>14</v>
      </c>
      <c r="E27" s="43" t="s">
        <v>15</v>
      </c>
      <c r="F27" s="47" t="s">
        <v>38</v>
      </c>
      <c r="G27" s="43" t="s">
        <v>14</v>
      </c>
      <c r="H27" s="43" t="s">
        <v>15</v>
      </c>
      <c r="I27" s="43" t="s">
        <v>14</v>
      </c>
      <c r="J27" s="43" t="s">
        <v>15</v>
      </c>
      <c r="K27" s="26" t="s">
        <v>5</v>
      </c>
      <c r="L27" s="23" t="s">
        <v>9</v>
      </c>
      <c r="M27" s="84"/>
    </row>
    <row r="28" spans="1:13" ht="15.75">
      <c r="A28" s="13"/>
      <c r="B28" s="48">
        <v>508</v>
      </c>
      <c r="C28" s="49" t="s">
        <v>13</v>
      </c>
      <c r="D28" s="32">
        <v>1</v>
      </c>
      <c r="E28" s="32"/>
      <c r="F28" s="32">
        <v>1</v>
      </c>
      <c r="G28" s="78">
        <v>4</v>
      </c>
      <c r="H28" s="33">
        <v>4</v>
      </c>
      <c r="I28" s="30">
        <v>1</v>
      </c>
      <c r="J28" s="30">
        <v>1</v>
      </c>
      <c r="K28" s="41">
        <f>SUM(D28:J28)</f>
        <v>12</v>
      </c>
      <c r="L28" s="41">
        <f>SUM(D28:J28)-MAX(D28:J28)</f>
        <v>8</v>
      </c>
      <c r="M28" s="42">
        <f>RANK( L28,L$28:L$32,1)</f>
        <v>1</v>
      </c>
    </row>
    <row r="29" spans="1:13" ht="15.75">
      <c r="A29" s="13"/>
      <c r="B29" s="66">
        <v>10101</v>
      </c>
      <c r="C29" s="67" t="s">
        <v>39</v>
      </c>
      <c r="D29" s="62">
        <v>3</v>
      </c>
      <c r="E29" s="38"/>
      <c r="F29" s="79">
        <v>4</v>
      </c>
      <c r="G29" s="32">
        <v>1</v>
      </c>
      <c r="H29" s="32">
        <v>1</v>
      </c>
      <c r="I29" s="30">
        <v>2</v>
      </c>
      <c r="J29" s="30">
        <v>2</v>
      </c>
      <c r="K29" s="41">
        <f>SUM(D29:J29)</f>
        <v>13</v>
      </c>
      <c r="L29" s="41">
        <f>SUM(D29:J29)-MAX(D29:J29)</f>
        <v>9</v>
      </c>
      <c r="M29" s="42">
        <f>RANK( L29,L$28:L$32,1)</f>
        <v>2</v>
      </c>
    </row>
    <row r="30" spans="1:13" ht="15.75">
      <c r="A30" s="13"/>
      <c r="B30" s="66">
        <v>3030</v>
      </c>
      <c r="C30" s="67" t="s">
        <v>64</v>
      </c>
      <c r="D30" s="65">
        <v>2</v>
      </c>
      <c r="E30" s="30"/>
      <c r="F30" s="79">
        <v>4</v>
      </c>
      <c r="G30" s="32">
        <v>2</v>
      </c>
      <c r="H30" s="32">
        <v>2</v>
      </c>
      <c r="I30" s="62">
        <v>4</v>
      </c>
      <c r="J30" s="62">
        <v>4</v>
      </c>
      <c r="K30" s="41">
        <f>SUM(D30:J30)</f>
        <v>18</v>
      </c>
      <c r="L30" s="41">
        <f>SUM(D30:J30)-MAX(D30:J30)</f>
        <v>14</v>
      </c>
      <c r="M30" s="42">
        <f>RANK( L30,L$28:L$32,1)</f>
        <v>3</v>
      </c>
    </row>
    <row r="31" spans="1:13" ht="15.75">
      <c r="A31" s="13"/>
      <c r="B31" s="48">
        <v>471</v>
      </c>
      <c r="C31" s="49" t="s">
        <v>68</v>
      </c>
      <c r="D31" s="78">
        <v>5</v>
      </c>
      <c r="E31" s="30"/>
      <c r="F31" s="39">
        <v>4</v>
      </c>
      <c r="G31" s="33">
        <v>4</v>
      </c>
      <c r="H31" s="33">
        <v>4</v>
      </c>
      <c r="I31" s="30">
        <v>3</v>
      </c>
      <c r="J31" s="30">
        <v>3</v>
      </c>
      <c r="K31" s="41">
        <f>SUM(D31:J31)</f>
        <v>23</v>
      </c>
      <c r="L31" s="41">
        <f>SUM(D31:J31)-MAX(D31:J31)</f>
        <v>18</v>
      </c>
      <c r="M31" s="42" t="s">
        <v>67</v>
      </c>
    </row>
    <row r="32" spans="1:13" ht="15.75">
      <c r="A32" s="13"/>
      <c r="B32" s="48">
        <v>4440</v>
      </c>
      <c r="C32" s="49" t="s">
        <v>58</v>
      </c>
      <c r="D32" s="79">
        <v>5</v>
      </c>
      <c r="E32" s="30"/>
      <c r="F32" s="30">
        <v>2</v>
      </c>
      <c r="G32" s="33">
        <v>4</v>
      </c>
      <c r="H32" s="33">
        <v>4</v>
      </c>
      <c r="I32" s="33">
        <v>6</v>
      </c>
      <c r="J32" s="33">
        <v>6</v>
      </c>
      <c r="K32" s="41">
        <f t="shared" ref="K32" si="3">SUM(D32:J32)</f>
        <v>27</v>
      </c>
      <c r="L32" s="41">
        <f t="shared" ref="L32" si="4">SUM(D32:J32)-MAX(D32:J32)</f>
        <v>21</v>
      </c>
      <c r="M32" s="42" t="s">
        <v>67</v>
      </c>
    </row>
    <row r="33" spans="1:13" ht="17.25" customHeight="1" thickBot="1">
      <c r="A33" s="13"/>
      <c r="B33" s="36"/>
      <c r="C33" s="37"/>
      <c r="D33" s="51"/>
      <c r="E33" s="52"/>
      <c r="F33" s="52"/>
      <c r="G33" s="53"/>
      <c r="H33" s="53"/>
      <c r="I33" s="53"/>
      <c r="J33" s="53"/>
      <c r="K33" s="54"/>
      <c r="L33" s="54"/>
      <c r="M33" s="55"/>
    </row>
    <row r="34" spans="1:13" ht="17.25" thickTop="1" thickBot="1">
      <c r="A34" s="14"/>
      <c r="B34" s="85" t="s">
        <v>6</v>
      </c>
      <c r="C34" s="86"/>
      <c r="D34" s="50">
        <v>3</v>
      </c>
      <c r="E34" s="50">
        <v>3</v>
      </c>
      <c r="F34" s="50">
        <v>2</v>
      </c>
      <c r="G34" s="50">
        <v>2</v>
      </c>
      <c r="H34" s="50">
        <v>2</v>
      </c>
      <c r="I34" s="50">
        <v>4</v>
      </c>
      <c r="J34" s="50">
        <v>4</v>
      </c>
      <c r="K34" s="17"/>
      <c r="L34" s="17"/>
      <c r="M34" s="17"/>
    </row>
    <row r="35" spans="1:13" ht="16.5" thickTop="1">
      <c r="A35" s="35"/>
      <c r="B35" s="56"/>
      <c r="C35" s="56"/>
      <c r="D35" s="57"/>
      <c r="E35" s="57"/>
      <c r="F35" s="57"/>
      <c r="G35" s="57"/>
      <c r="H35" s="57"/>
      <c r="I35" s="57"/>
      <c r="J35" s="57"/>
      <c r="K35" s="34"/>
      <c r="L35" s="34"/>
      <c r="M35" s="34"/>
    </row>
    <row r="36" spans="1:13" ht="15.75">
      <c r="A36" s="35"/>
      <c r="B36" s="56"/>
      <c r="C36" s="56"/>
      <c r="D36" s="57"/>
      <c r="E36" s="57"/>
      <c r="F36" s="57"/>
      <c r="G36" s="57"/>
      <c r="H36" s="57"/>
      <c r="I36" s="57"/>
      <c r="J36" s="57"/>
      <c r="K36" s="34"/>
      <c r="L36" s="34"/>
      <c r="M36" s="34"/>
    </row>
    <row r="37" spans="1:13" ht="15.75">
      <c r="A37" s="35"/>
      <c r="B37" s="56"/>
      <c r="C37" s="56"/>
      <c r="D37" s="57"/>
      <c r="E37" s="57"/>
      <c r="F37" s="57"/>
      <c r="G37" s="57"/>
      <c r="H37" s="57"/>
      <c r="I37" s="57"/>
      <c r="J37" s="57"/>
      <c r="K37" s="34"/>
      <c r="L37" s="34"/>
      <c r="M37" s="34"/>
    </row>
    <row r="38" spans="1:13" ht="15.75">
      <c r="A38" s="35"/>
      <c r="B38" s="56"/>
      <c r="C38" s="56"/>
      <c r="D38" s="57"/>
      <c r="E38" s="57"/>
      <c r="F38" s="57"/>
      <c r="G38" s="57"/>
      <c r="H38" s="57"/>
      <c r="I38" s="57"/>
      <c r="J38" s="57"/>
      <c r="K38" s="34"/>
      <c r="L38" s="34"/>
      <c r="M38" s="34"/>
    </row>
    <row r="39" spans="1:13" ht="15.75">
      <c r="A39" s="35"/>
      <c r="B39" s="56"/>
      <c r="C39" s="56"/>
      <c r="D39" s="57"/>
      <c r="E39" s="57"/>
      <c r="F39" s="57"/>
      <c r="G39" s="57"/>
      <c r="H39" s="57"/>
      <c r="I39" s="57"/>
      <c r="J39" s="57"/>
      <c r="K39" s="34"/>
      <c r="L39" s="34"/>
      <c r="M39" s="34"/>
    </row>
    <row r="40" spans="1:13" ht="15">
      <c r="A40" s="60" t="s">
        <v>27</v>
      </c>
      <c r="B40" s="9"/>
      <c r="C40" s="9"/>
      <c r="D40" s="10"/>
      <c r="E40" s="10"/>
      <c r="F40" s="10"/>
      <c r="G40" s="10"/>
      <c r="H40" s="10"/>
      <c r="I40" s="10"/>
      <c r="J40" s="10"/>
      <c r="K40" s="11"/>
      <c r="L40" s="12"/>
      <c r="M40" s="12"/>
    </row>
    <row r="41" spans="1:13">
      <c r="A41" s="20"/>
      <c r="B41" s="44" t="s">
        <v>0</v>
      </c>
      <c r="C41" s="87" t="s">
        <v>1</v>
      </c>
      <c r="D41" s="89" t="s">
        <v>36</v>
      </c>
      <c r="E41" s="90"/>
      <c r="F41" s="46" t="s">
        <v>35</v>
      </c>
      <c r="G41" s="89" t="s">
        <v>21</v>
      </c>
      <c r="H41" s="90"/>
      <c r="I41" s="89" t="s">
        <v>22</v>
      </c>
      <c r="J41" s="90"/>
      <c r="K41" s="25" t="s">
        <v>2</v>
      </c>
      <c r="L41" s="24" t="s">
        <v>8</v>
      </c>
      <c r="M41" s="83" t="s">
        <v>3</v>
      </c>
    </row>
    <row r="42" spans="1:13">
      <c r="A42" s="20"/>
      <c r="B42" s="45" t="s">
        <v>4</v>
      </c>
      <c r="C42" s="88"/>
      <c r="D42" s="43" t="s">
        <v>14</v>
      </c>
      <c r="E42" s="43" t="s">
        <v>15</v>
      </c>
      <c r="F42" s="47" t="s">
        <v>38</v>
      </c>
      <c r="G42" s="43" t="s">
        <v>14</v>
      </c>
      <c r="H42" s="43" t="s">
        <v>15</v>
      </c>
      <c r="I42" s="43" t="s">
        <v>14</v>
      </c>
      <c r="J42" s="43" t="s">
        <v>15</v>
      </c>
      <c r="K42" s="26" t="s">
        <v>5</v>
      </c>
      <c r="L42" s="23" t="s">
        <v>9</v>
      </c>
      <c r="M42" s="84"/>
    </row>
    <row r="43" spans="1:13" ht="15.75">
      <c r="A43" s="13"/>
      <c r="B43" s="48">
        <v>4141</v>
      </c>
      <c r="C43" s="49" t="s">
        <v>44</v>
      </c>
      <c r="D43" s="77">
        <v>6</v>
      </c>
      <c r="E43" s="32"/>
      <c r="F43" s="32">
        <v>2</v>
      </c>
      <c r="G43" s="30">
        <v>1</v>
      </c>
      <c r="H43" s="30">
        <v>1</v>
      </c>
      <c r="I43" s="62">
        <v>1</v>
      </c>
      <c r="J43" s="62">
        <v>1</v>
      </c>
      <c r="K43" s="41">
        <f t="shared" ref="K43:K54" si="5">SUM(D43:J43)</f>
        <v>12</v>
      </c>
      <c r="L43" s="41">
        <f t="shared" ref="L43:L54" si="6">SUM(D43:J43)-MAX(D43:J43)</f>
        <v>6</v>
      </c>
      <c r="M43" s="42">
        <f>RANK( L43,L$43:L$54,1)</f>
        <v>1</v>
      </c>
    </row>
    <row r="44" spans="1:13" ht="15.75">
      <c r="A44" s="13"/>
      <c r="B44" s="48">
        <v>2901</v>
      </c>
      <c r="C44" s="49" t="s">
        <v>42</v>
      </c>
      <c r="D44" s="62">
        <v>3</v>
      </c>
      <c r="E44" s="30"/>
      <c r="F44" s="32">
        <v>4</v>
      </c>
      <c r="G44" s="32">
        <v>2</v>
      </c>
      <c r="H44" s="77">
        <v>5</v>
      </c>
      <c r="I44" s="62">
        <v>2</v>
      </c>
      <c r="J44" s="62">
        <v>2</v>
      </c>
      <c r="K44" s="41">
        <f t="shared" si="5"/>
        <v>18</v>
      </c>
      <c r="L44" s="41">
        <f t="shared" si="6"/>
        <v>13</v>
      </c>
      <c r="M44" s="42">
        <f>RANK( L44,L$43:L$54,1)</f>
        <v>2</v>
      </c>
    </row>
    <row r="45" spans="1:13" ht="15.75">
      <c r="A45" s="13"/>
      <c r="B45" s="48">
        <v>481</v>
      </c>
      <c r="C45" s="49" t="s">
        <v>41</v>
      </c>
      <c r="D45" s="62">
        <v>2</v>
      </c>
      <c r="E45" s="30"/>
      <c r="F45" s="77">
        <v>3</v>
      </c>
      <c r="G45" s="32">
        <v>3</v>
      </c>
      <c r="H45" s="32">
        <v>3</v>
      </c>
      <c r="I45" s="62">
        <v>3</v>
      </c>
      <c r="J45" s="62">
        <v>3</v>
      </c>
      <c r="K45" s="41">
        <f t="shared" si="5"/>
        <v>17</v>
      </c>
      <c r="L45" s="41">
        <f t="shared" si="6"/>
        <v>14</v>
      </c>
      <c r="M45" s="42">
        <f>RANK( L45,L$43:L$54,1)</f>
        <v>3</v>
      </c>
    </row>
    <row r="46" spans="1:13" ht="15.75">
      <c r="A46" s="13"/>
      <c r="B46" s="48">
        <v>3939</v>
      </c>
      <c r="C46" s="49" t="s">
        <v>43</v>
      </c>
      <c r="D46" s="75">
        <v>5</v>
      </c>
      <c r="E46" s="30"/>
      <c r="F46" s="32">
        <v>5</v>
      </c>
      <c r="G46" s="32">
        <v>5</v>
      </c>
      <c r="H46" s="32">
        <v>2</v>
      </c>
      <c r="I46" s="62">
        <v>4</v>
      </c>
      <c r="J46" s="62">
        <v>4</v>
      </c>
      <c r="K46" s="41">
        <f t="shared" si="5"/>
        <v>25</v>
      </c>
      <c r="L46" s="41">
        <f t="shared" si="6"/>
        <v>20</v>
      </c>
      <c r="M46" s="42">
        <f>RANK( L46,L$43:L$54,1)</f>
        <v>4</v>
      </c>
    </row>
    <row r="47" spans="1:13" ht="15.75">
      <c r="A47" s="13"/>
      <c r="B47" s="48">
        <v>1979</v>
      </c>
      <c r="C47" s="49" t="s">
        <v>18</v>
      </c>
      <c r="D47" s="62">
        <v>4</v>
      </c>
      <c r="E47" s="30"/>
      <c r="F47" s="32">
        <v>1</v>
      </c>
      <c r="G47" s="80">
        <v>11</v>
      </c>
      <c r="H47" s="72">
        <v>11</v>
      </c>
      <c r="I47" s="39">
        <v>7</v>
      </c>
      <c r="J47" s="39">
        <v>7</v>
      </c>
      <c r="K47" s="41">
        <f t="shared" si="5"/>
        <v>41</v>
      </c>
      <c r="L47" s="41">
        <f t="shared" si="6"/>
        <v>30</v>
      </c>
      <c r="M47" s="42" t="s">
        <v>67</v>
      </c>
    </row>
    <row r="48" spans="1:13" ht="15.75">
      <c r="A48" s="13"/>
      <c r="B48" s="48">
        <v>1987</v>
      </c>
      <c r="C48" s="49" t="s">
        <v>47</v>
      </c>
      <c r="D48" s="75">
        <v>9</v>
      </c>
      <c r="E48" s="38"/>
      <c r="F48" s="70">
        <v>6</v>
      </c>
      <c r="G48" s="32">
        <v>7</v>
      </c>
      <c r="H48" s="30">
        <v>4</v>
      </c>
      <c r="I48" s="39">
        <v>7</v>
      </c>
      <c r="J48" s="39">
        <v>7</v>
      </c>
      <c r="K48" s="41">
        <f t="shared" si="5"/>
        <v>40</v>
      </c>
      <c r="L48" s="41">
        <f t="shared" si="6"/>
        <v>31</v>
      </c>
      <c r="M48" s="42">
        <v>5</v>
      </c>
    </row>
    <row r="49" spans="1:13" ht="15.75">
      <c r="A49" s="13"/>
      <c r="B49" s="48">
        <v>408</v>
      </c>
      <c r="C49" s="49" t="s">
        <v>40</v>
      </c>
      <c r="D49" s="30">
        <v>1</v>
      </c>
      <c r="E49" s="30"/>
      <c r="F49" s="39">
        <v>10</v>
      </c>
      <c r="G49" s="32">
        <v>6</v>
      </c>
      <c r="H49" s="81">
        <v>11</v>
      </c>
      <c r="I49" s="39">
        <v>7</v>
      </c>
      <c r="J49" s="39">
        <v>7</v>
      </c>
      <c r="K49" s="41">
        <f t="shared" si="5"/>
        <v>42</v>
      </c>
      <c r="L49" s="41">
        <f t="shared" si="6"/>
        <v>31</v>
      </c>
      <c r="M49" s="42" t="s">
        <v>67</v>
      </c>
    </row>
    <row r="50" spans="1:13" ht="15.75">
      <c r="A50" s="13"/>
      <c r="B50" s="48">
        <v>542</v>
      </c>
      <c r="C50" s="49" t="s">
        <v>46</v>
      </c>
      <c r="D50" s="65">
        <v>8</v>
      </c>
      <c r="E50" s="30"/>
      <c r="F50" s="39">
        <v>10</v>
      </c>
      <c r="G50" s="32">
        <v>4</v>
      </c>
      <c r="H50" s="81">
        <v>11</v>
      </c>
      <c r="I50" s="33">
        <v>7</v>
      </c>
      <c r="J50" s="33">
        <v>7</v>
      </c>
      <c r="K50" s="41">
        <f t="shared" si="5"/>
        <v>47</v>
      </c>
      <c r="L50" s="41">
        <f t="shared" si="6"/>
        <v>36</v>
      </c>
      <c r="M50" s="42" t="s">
        <v>67</v>
      </c>
    </row>
    <row r="51" spans="1:13" ht="15.75">
      <c r="A51" s="13"/>
      <c r="B51" s="48">
        <v>696</v>
      </c>
      <c r="C51" s="49" t="s">
        <v>59</v>
      </c>
      <c r="D51" s="78">
        <v>12</v>
      </c>
      <c r="E51" s="30"/>
      <c r="F51" s="32">
        <v>7</v>
      </c>
      <c r="G51" s="32">
        <v>8</v>
      </c>
      <c r="H51" s="72">
        <v>11</v>
      </c>
      <c r="I51" s="39">
        <v>7</v>
      </c>
      <c r="J51" s="39">
        <v>7</v>
      </c>
      <c r="K51" s="41">
        <f t="shared" si="5"/>
        <v>52</v>
      </c>
      <c r="L51" s="41">
        <f t="shared" si="6"/>
        <v>40</v>
      </c>
      <c r="M51" s="42" t="s">
        <v>67</v>
      </c>
    </row>
    <row r="52" spans="1:13" ht="15.75">
      <c r="A52" s="13"/>
      <c r="B52" s="48">
        <v>532</v>
      </c>
      <c r="C52" s="49" t="s">
        <v>45</v>
      </c>
      <c r="D52" s="65">
        <v>7</v>
      </c>
      <c r="E52" s="30"/>
      <c r="F52" s="39">
        <v>10</v>
      </c>
      <c r="G52" s="79">
        <v>12</v>
      </c>
      <c r="H52" s="33">
        <v>12</v>
      </c>
      <c r="I52" s="39">
        <v>7</v>
      </c>
      <c r="J52" s="39">
        <v>7</v>
      </c>
      <c r="K52" s="41">
        <f t="shared" si="5"/>
        <v>55</v>
      </c>
      <c r="L52" s="41">
        <f t="shared" si="6"/>
        <v>43</v>
      </c>
      <c r="M52" s="42" t="s">
        <v>67</v>
      </c>
    </row>
    <row r="53" spans="1:13" ht="15.75">
      <c r="A53" s="13"/>
      <c r="B53" s="48">
        <v>1031</v>
      </c>
      <c r="C53" s="49" t="s">
        <v>69</v>
      </c>
      <c r="D53" s="78">
        <v>12</v>
      </c>
      <c r="E53" s="30"/>
      <c r="F53" s="33">
        <v>10</v>
      </c>
      <c r="G53" s="33">
        <v>12</v>
      </c>
      <c r="H53" s="33">
        <v>12</v>
      </c>
      <c r="I53" s="32">
        <v>5</v>
      </c>
      <c r="J53" s="32">
        <v>5</v>
      </c>
      <c r="K53" s="41">
        <f t="shared" si="5"/>
        <v>56</v>
      </c>
      <c r="L53" s="41">
        <f t="shared" si="6"/>
        <v>44</v>
      </c>
      <c r="M53" s="42" t="s">
        <v>67</v>
      </c>
    </row>
    <row r="54" spans="1:13" ht="15.75">
      <c r="A54" s="13"/>
      <c r="B54" s="48">
        <v>2008</v>
      </c>
      <c r="C54" s="49" t="s">
        <v>48</v>
      </c>
      <c r="D54" s="82">
        <v>11</v>
      </c>
      <c r="E54" s="30"/>
      <c r="F54" s="30">
        <v>8</v>
      </c>
      <c r="G54" s="38">
        <v>11</v>
      </c>
      <c r="H54" s="31">
        <v>11</v>
      </c>
      <c r="I54" s="39">
        <v>7</v>
      </c>
      <c r="J54" s="39">
        <v>7</v>
      </c>
      <c r="K54" s="41">
        <f t="shared" si="5"/>
        <v>55</v>
      </c>
      <c r="L54" s="41">
        <f t="shared" si="6"/>
        <v>44</v>
      </c>
      <c r="M54" s="42" t="s">
        <v>67</v>
      </c>
    </row>
    <row r="55" spans="1:13" ht="16.5" thickBot="1">
      <c r="A55" s="13"/>
      <c r="B55" s="36"/>
      <c r="C55" s="37"/>
      <c r="D55" s="51"/>
      <c r="E55" s="52"/>
      <c r="F55" s="52"/>
      <c r="G55" s="53"/>
      <c r="H55" s="53"/>
      <c r="I55" s="53"/>
      <c r="J55" s="53"/>
      <c r="K55" s="54"/>
      <c r="L55" s="54"/>
      <c r="M55" s="55"/>
    </row>
    <row r="56" spans="1:13" ht="17.25" thickTop="1" thickBot="1">
      <c r="A56" s="14"/>
      <c r="B56" s="85" t="s">
        <v>6</v>
      </c>
      <c r="C56" s="86"/>
      <c r="D56" s="50">
        <v>10</v>
      </c>
      <c r="E56" s="50">
        <v>10</v>
      </c>
      <c r="F56" s="50">
        <v>8</v>
      </c>
      <c r="G56" s="50">
        <v>10</v>
      </c>
      <c r="H56" s="50">
        <v>10</v>
      </c>
      <c r="I56" s="50">
        <v>5</v>
      </c>
      <c r="J56" s="50">
        <v>5</v>
      </c>
      <c r="K56" s="17"/>
      <c r="L56" s="17"/>
      <c r="M56" s="17"/>
    </row>
    <row r="57" spans="1:13" ht="16.5" thickTop="1">
      <c r="A57" s="35"/>
      <c r="B57" s="56"/>
      <c r="C57" s="56"/>
      <c r="D57" s="57"/>
      <c r="E57" s="57"/>
      <c r="F57" s="57"/>
      <c r="G57" s="57"/>
      <c r="H57" s="57"/>
      <c r="I57" s="57"/>
      <c r="J57" s="57"/>
      <c r="K57" s="34"/>
      <c r="L57" s="34"/>
      <c r="M57" s="34"/>
    </row>
    <row r="58" spans="1:13" ht="15">
      <c r="A58" s="60" t="s">
        <v>28</v>
      </c>
      <c r="B58" s="9"/>
      <c r="C58" s="9"/>
      <c r="D58" s="10"/>
      <c r="E58" s="10"/>
      <c r="F58" s="10"/>
      <c r="G58" s="10"/>
      <c r="H58" s="10"/>
      <c r="I58" s="10"/>
      <c r="J58" s="10"/>
      <c r="K58" s="11"/>
      <c r="L58" s="12"/>
      <c r="M58" s="12"/>
    </row>
    <row r="59" spans="1:13">
      <c r="A59" s="71"/>
      <c r="B59" s="44" t="s">
        <v>0</v>
      </c>
      <c r="C59" s="87" t="s">
        <v>1</v>
      </c>
      <c r="D59" s="89" t="s">
        <v>36</v>
      </c>
      <c r="E59" s="90"/>
      <c r="F59" s="46" t="s">
        <v>35</v>
      </c>
      <c r="G59" s="89" t="s">
        <v>21</v>
      </c>
      <c r="H59" s="90"/>
      <c r="I59" s="89" t="s">
        <v>22</v>
      </c>
      <c r="J59" s="90"/>
      <c r="K59" s="25" t="s">
        <v>2</v>
      </c>
      <c r="L59" s="24" t="s">
        <v>8</v>
      </c>
      <c r="M59" s="83" t="s">
        <v>3</v>
      </c>
    </row>
    <row r="60" spans="1:13">
      <c r="A60" s="20"/>
      <c r="B60" s="45" t="s">
        <v>4</v>
      </c>
      <c r="C60" s="88"/>
      <c r="D60" s="43" t="s">
        <v>14</v>
      </c>
      <c r="E60" s="43" t="s">
        <v>15</v>
      </c>
      <c r="F60" s="47" t="s">
        <v>38</v>
      </c>
      <c r="G60" s="43" t="s">
        <v>14</v>
      </c>
      <c r="H60" s="43" t="s">
        <v>15</v>
      </c>
      <c r="I60" s="43" t="s">
        <v>14</v>
      </c>
      <c r="J60" s="43" t="s">
        <v>15</v>
      </c>
      <c r="K60" s="26" t="s">
        <v>5</v>
      </c>
      <c r="L60" s="23" t="s">
        <v>9</v>
      </c>
      <c r="M60" s="84"/>
    </row>
    <row r="61" spans="1:13" ht="15.75">
      <c r="A61" s="13"/>
      <c r="B61" s="66">
        <v>351</v>
      </c>
      <c r="C61" s="68" t="s">
        <v>49</v>
      </c>
      <c r="D61" s="32">
        <v>1</v>
      </c>
      <c r="E61" s="32"/>
      <c r="F61" s="39"/>
      <c r="G61" s="32">
        <v>1</v>
      </c>
      <c r="H61" s="32">
        <v>1</v>
      </c>
      <c r="I61" s="30">
        <v>1</v>
      </c>
      <c r="J61" s="30">
        <v>2</v>
      </c>
      <c r="K61" s="41">
        <f t="shared" ref="K61:K66" si="7">SUM(D61:J61)</f>
        <v>6</v>
      </c>
      <c r="L61" s="41">
        <f t="shared" ref="L61:L66" si="8">SUM(D61:J61)</f>
        <v>6</v>
      </c>
      <c r="M61" s="42">
        <f>RANK( L61,L$61:L$67,1)</f>
        <v>1</v>
      </c>
    </row>
    <row r="62" spans="1:13" ht="15.75">
      <c r="A62" s="13"/>
      <c r="B62" s="66">
        <v>878</v>
      </c>
      <c r="C62" s="68" t="s">
        <v>50</v>
      </c>
      <c r="D62" s="62">
        <v>2</v>
      </c>
      <c r="E62" s="30"/>
      <c r="F62" s="32"/>
      <c r="G62" s="32">
        <v>3</v>
      </c>
      <c r="H62" s="32">
        <v>2</v>
      </c>
      <c r="I62" s="62">
        <v>2</v>
      </c>
      <c r="J62" s="62">
        <v>3</v>
      </c>
      <c r="K62" s="41">
        <f t="shared" si="7"/>
        <v>12</v>
      </c>
      <c r="L62" s="41">
        <f t="shared" si="8"/>
        <v>12</v>
      </c>
      <c r="M62" s="42">
        <f>RANK( L62,L$61:L$67,1)</f>
        <v>2</v>
      </c>
    </row>
    <row r="63" spans="1:13" ht="15.75">
      <c r="A63" s="13"/>
      <c r="B63" s="66">
        <v>3100</v>
      </c>
      <c r="C63" s="68" t="s">
        <v>66</v>
      </c>
      <c r="D63" s="62">
        <v>3</v>
      </c>
      <c r="E63" s="38"/>
      <c r="F63" s="61"/>
      <c r="G63" s="38">
        <v>7</v>
      </c>
      <c r="H63" s="30">
        <v>4</v>
      </c>
      <c r="I63" s="30">
        <v>3</v>
      </c>
      <c r="J63" s="30">
        <v>1</v>
      </c>
      <c r="K63" s="41">
        <f t="shared" si="7"/>
        <v>18</v>
      </c>
      <c r="L63" s="41">
        <f t="shared" si="8"/>
        <v>18</v>
      </c>
      <c r="M63" s="42">
        <f>RANK( L63,L$61:L$67,1)</f>
        <v>3</v>
      </c>
    </row>
    <row r="64" spans="1:13" ht="15.75">
      <c r="A64" s="13"/>
      <c r="B64" s="48">
        <v>9101</v>
      </c>
      <c r="C64" s="48" t="s">
        <v>51</v>
      </c>
      <c r="D64" s="31">
        <v>6</v>
      </c>
      <c r="E64" s="30"/>
      <c r="F64" s="31"/>
      <c r="G64" s="62">
        <v>2</v>
      </c>
      <c r="H64" s="62">
        <v>3</v>
      </c>
      <c r="I64" s="62">
        <v>4</v>
      </c>
      <c r="J64" s="62">
        <v>4</v>
      </c>
      <c r="K64" s="41">
        <f t="shared" si="7"/>
        <v>19</v>
      </c>
      <c r="L64" s="41">
        <f t="shared" si="8"/>
        <v>19</v>
      </c>
      <c r="M64" s="42">
        <f>RANK( L64,L$61:L$67,1)</f>
        <v>4</v>
      </c>
    </row>
    <row r="65" spans="1:13" ht="15.75">
      <c r="A65" s="13"/>
      <c r="B65" s="66">
        <v>1408</v>
      </c>
      <c r="C65" s="68" t="s">
        <v>20</v>
      </c>
      <c r="D65" s="62">
        <v>4</v>
      </c>
      <c r="E65" s="30"/>
      <c r="F65" s="61"/>
      <c r="G65" s="38">
        <v>7</v>
      </c>
      <c r="H65" s="31">
        <v>7</v>
      </c>
      <c r="I65" s="62">
        <v>6</v>
      </c>
      <c r="J65" s="31">
        <v>7</v>
      </c>
      <c r="K65" s="41">
        <f t="shared" si="7"/>
        <v>31</v>
      </c>
      <c r="L65" s="41">
        <f t="shared" si="8"/>
        <v>31</v>
      </c>
      <c r="M65" s="42">
        <f>RANK( L65,L$61:L$67,1)</f>
        <v>5</v>
      </c>
    </row>
    <row r="66" spans="1:13" ht="15.75">
      <c r="A66" s="13"/>
      <c r="B66" s="66">
        <v>5051</v>
      </c>
      <c r="C66" s="68" t="s">
        <v>70</v>
      </c>
      <c r="D66" s="33">
        <v>7</v>
      </c>
      <c r="E66" s="38"/>
      <c r="F66" s="61"/>
      <c r="G66" s="33">
        <v>8</v>
      </c>
      <c r="H66" s="33">
        <v>8</v>
      </c>
      <c r="I66" s="30">
        <v>5</v>
      </c>
      <c r="J66" s="38">
        <v>6</v>
      </c>
      <c r="K66" s="41">
        <f t="shared" si="7"/>
        <v>34</v>
      </c>
      <c r="L66" s="41">
        <f t="shared" si="8"/>
        <v>34</v>
      </c>
      <c r="M66" s="42" t="s">
        <v>67</v>
      </c>
    </row>
    <row r="67" spans="1:13" ht="15.75">
      <c r="A67" s="13"/>
      <c r="B67" s="73">
        <v>1237</v>
      </c>
      <c r="C67" s="74" t="s">
        <v>65</v>
      </c>
      <c r="D67" s="33">
        <v>7</v>
      </c>
      <c r="E67" s="30"/>
      <c r="F67" s="61"/>
      <c r="G67" s="38">
        <v>7</v>
      </c>
      <c r="H67" s="38">
        <v>6</v>
      </c>
      <c r="I67" s="33">
        <v>8</v>
      </c>
      <c r="J67" s="33">
        <v>8</v>
      </c>
      <c r="K67" s="41">
        <f t="shared" ref="K67" si="9">SUM(D67:J67)</f>
        <v>36</v>
      </c>
      <c r="L67" s="41">
        <f t="shared" ref="L67" si="10">SUM(D67:J67)</f>
        <v>36</v>
      </c>
      <c r="M67" s="42" t="s">
        <v>67</v>
      </c>
    </row>
    <row r="68" spans="1:13" ht="16.5" thickBot="1">
      <c r="A68" s="13"/>
      <c r="B68" s="36"/>
      <c r="C68" s="37"/>
      <c r="D68" s="51"/>
      <c r="E68" s="52"/>
      <c r="F68" s="52"/>
      <c r="G68" s="53"/>
      <c r="H68" s="53"/>
      <c r="I68" s="53"/>
      <c r="J68" s="53"/>
      <c r="K68" s="54"/>
      <c r="L68" s="54"/>
      <c r="M68" s="55"/>
    </row>
    <row r="69" spans="1:13" ht="17.25" thickTop="1" thickBot="1">
      <c r="A69" s="14"/>
      <c r="B69" s="85" t="s">
        <v>6</v>
      </c>
      <c r="C69" s="86"/>
      <c r="D69" s="50">
        <v>5</v>
      </c>
      <c r="E69" s="50">
        <v>5</v>
      </c>
      <c r="F69" s="50">
        <v>4</v>
      </c>
      <c r="G69" s="50">
        <v>6</v>
      </c>
      <c r="H69" s="50">
        <v>6</v>
      </c>
      <c r="I69" s="50">
        <v>6</v>
      </c>
      <c r="J69" s="50">
        <v>6</v>
      </c>
      <c r="K69" s="17"/>
      <c r="L69" s="17"/>
      <c r="M69" s="17"/>
    </row>
    <row r="70" spans="1:13" ht="16.5" thickTop="1">
      <c r="A70" s="35"/>
      <c r="B70" s="56"/>
      <c r="C70" s="56"/>
      <c r="D70" s="57"/>
      <c r="E70" s="57"/>
      <c r="F70" s="57"/>
      <c r="G70" s="57"/>
      <c r="H70" s="57"/>
      <c r="I70" s="57"/>
      <c r="J70" s="57"/>
      <c r="K70" s="34"/>
      <c r="L70" s="34"/>
      <c r="M70" s="34"/>
    </row>
    <row r="71" spans="1:13" ht="15.75">
      <c r="A71" s="35"/>
      <c r="B71" s="56"/>
      <c r="C71" s="56"/>
      <c r="D71" s="57"/>
      <c r="E71" s="57"/>
      <c r="F71" s="57"/>
      <c r="G71" s="57"/>
      <c r="H71" s="57"/>
      <c r="I71" s="57"/>
      <c r="J71" s="57"/>
      <c r="K71" s="34"/>
      <c r="L71" s="34"/>
      <c r="M71" s="34"/>
    </row>
    <row r="72" spans="1:13" ht="15.75">
      <c r="A72" s="35"/>
      <c r="B72" s="56"/>
      <c r="C72" s="56"/>
      <c r="D72" s="57"/>
      <c r="E72" s="57"/>
      <c r="F72" s="57"/>
      <c r="G72" s="57"/>
      <c r="H72" s="57"/>
      <c r="I72" s="57"/>
      <c r="J72" s="57"/>
      <c r="K72" s="34"/>
      <c r="L72" s="34"/>
      <c r="M72" s="34"/>
    </row>
    <row r="73" spans="1:13" ht="15.75">
      <c r="A73" s="35"/>
      <c r="B73" s="56"/>
      <c r="C73" s="56"/>
      <c r="D73" s="57"/>
      <c r="E73" s="57"/>
      <c r="F73" s="57"/>
      <c r="G73" s="57"/>
      <c r="H73" s="57"/>
      <c r="I73" s="57"/>
      <c r="J73" s="57"/>
      <c r="K73" s="34"/>
      <c r="L73" s="34"/>
      <c r="M73" s="34"/>
    </row>
    <row r="74" spans="1:13" ht="15.75">
      <c r="A74" s="35"/>
      <c r="B74" s="56"/>
      <c r="C74" s="56"/>
      <c r="D74" s="57"/>
      <c r="E74" s="57"/>
      <c r="F74" s="57"/>
      <c r="G74" s="57"/>
      <c r="H74" s="57"/>
      <c r="I74" s="57"/>
      <c r="J74" s="57"/>
      <c r="K74" s="34"/>
      <c r="L74" s="34"/>
      <c r="M74" s="34"/>
    </row>
    <row r="75" spans="1:13" ht="15.75">
      <c r="A75" s="35"/>
      <c r="B75" s="56"/>
      <c r="C75" s="56"/>
      <c r="D75" s="57"/>
      <c r="E75" s="57"/>
      <c r="F75" s="57"/>
      <c r="G75" s="57"/>
      <c r="H75" s="57"/>
      <c r="I75" s="57"/>
      <c r="J75" s="57"/>
      <c r="K75" s="34"/>
      <c r="L75" s="34"/>
      <c r="M75" s="34"/>
    </row>
    <row r="76" spans="1:13" ht="15.75">
      <c r="A76" s="35"/>
      <c r="B76" s="56"/>
      <c r="C76" s="56"/>
      <c r="D76" s="57"/>
      <c r="E76" s="57"/>
      <c r="F76" s="57"/>
      <c r="G76" s="57"/>
      <c r="H76" s="57"/>
      <c r="I76" s="57"/>
      <c r="J76" s="57"/>
      <c r="K76" s="34"/>
      <c r="L76" s="34"/>
      <c r="M76" s="34"/>
    </row>
    <row r="77" spans="1:13" ht="15">
      <c r="A77" s="60" t="s">
        <v>29</v>
      </c>
      <c r="B77" s="9"/>
      <c r="C77" s="9"/>
      <c r="D77" s="10"/>
      <c r="E77" s="10"/>
      <c r="F77" s="10"/>
      <c r="G77" s="10"/>
      <c r="H77" s="10"/>
      <c r="I77" s="10"/>
      <c r="J77" s="10"/>
      <c r="K77" s="11"/>
      <c r="L77" s="12"/>
      <c r="M77" s="12"/>
    </row>
    <row r="78" spans="1:13">
      <c r="A78" s="20"/>
      <c r="B78" s="44" t="s">
        <v>0</v>
      </c>
      <c r="C78" s="87" t="s">
        <v>1</v>
      </c>
      <c r="D78" s="89" t="s">
        <v>36</v>
      </c>
      <c r="E78" s="90"/>
      <c r="F78" s="46" t="s">
        <v>35</v>
      </c>
      <c r="G78" s="89" t="s">
        <v>21</v>
      </c>
      <c r="H78" s="90"/>
      <c r="I78" s="89" t="s">
        <v>22</v>
      </c>
      <c r="J78" s="90"/>
      <c r="K78" s="25" t="s">
        <v>2</v>
      </c>
      <c r="L78" s="24" t="s">
        <v>8</v>
      </c>
      <c r="M78" s="83" t="s">
        <v>3</v>
      </c>
    </row>
    <row r="79" spans="1:13">
      <c r="A79" s="20"/>
      <c r="B79" s="45" t="s">
        <v>4</v>
      </c>
      <c r="C79" s="88"/>
      <c r="D79" s="43" t="s">
        <v>14</v>
      </c>
      <c r="E79" s="43" t="s">
        <v>15</v>
      </c>
      <c r="F79" s="47" t="s">
        <v>38</v>
      </c>
      <c r="G79" s="43" t="s">
        <v>14</v>
      </c>
      <c r="H79" s="43" t="s">
        <v>15</v>
      </c>
      <c r="I79" s="43" t="s">
        <v>14</v>
      </c>
      <c r="J79" s="43" t="s">
        <v>15</v>
      </c>
      <c r="K79" s="26" t="s">
        <v>5</v>
      </c>
      <c r="L79" s="23" t="s">
        <v>9</v>
      </c>
      <c r="M79" s="84"/>
    </row>
    <row r="80" spans="1:13" ht="15.75">
      <c r="A80" s="13"/>
      <c r="B80" s="63">
        <v>977</v>
      </c>
      <c r="C80" s="64" t="s">
        <v>52</v>
      </c>
      <c r="D80" s="32">
        <v>1</v>
      </c>
      <c r="E80" s="32"/>
      <c r="F80" s="32"/>
      <c r="G80" s="38">
        <v>4</v>
      </c>
      <c r="H80" s="32">
        <v>1</v>
      </c>
      <c r="I80" s="30">
        <v>3</v>
      </c>
      <c r="J80" s="30">
        <v>3</v>
      </c>
      <c r="K80" s="41">
        <f t="shared" ref="K80:K85" si="11">SUM(D80:J80)</f>
        <v>12</v>
      </c>
      <c r="L80" s="41">
        <f t="shared" ref="L80:L85" si="12">SUM(D80:J80)</f>
        <v>12</v>
      </c>
      <c r="M80" s="42">
        <f>RANK( L80,L$80:L$86,1)</f>
        <v>1</v>
      </c>
    </row>
    <row r="81" spans="1:13" ht="15.75">
      <c r="A81" s="13"/>
      <c r="B81" s="63">
        <v>418</v>
      </c>
      <c r="C81" s="64" t="s">
        <v>53</v>
      </c>
      <c r="D81" s="62">
        <v>2</v>
      </c>
      <c r="E81" s="30"/>
      <c r="F81" s="39"/>
      <c r="G81" s="38">
        <v>4</v>
      </c>
      <c r="H81" s="31">
        <v>4</v>
      </c>
      <c r="I81" s="62">
        <v>2</v>
      </c>
      <c r="J81" s="62">
        <v>2</v>
      </c>
      <c r="K81" s="41">
        <f t="shared" si="11"/>
        <v>14</v>
      </c>
      <c r="L81" s="41">
        <f t="shared" si="12"/>
        <v>14</v>
      </c>
      <c r="M81" s="42">
        <f>RANK( L81,L$80:L$86,1)</f>
        <v>2</v>
      </c>
    </row>
    <row r="82" spans="1:13" ht="15.75">
      <c r="A82" s="13"/>
      <c r="B82" s="63">
        <v>426</v>
      </c>
      <c r="C82" s="64" t="s">
        <v>71</v>
      </c>
      <c r="D82" s="33">
        <v>6</v>
      </c>
      <c r="E82" s="38"/>
      <c r="F82" s="70"/>
      <c r="G82" s="39">
        <v>5</v>
      </c>
      <c r="H82" s="39">
        <v>5</v>
      </c>
      <c r="I82" s="32">
        <v>1</v>
      </c>
      <c r="J82" s="32">
        <v>1</v>
      </c>
      <c r="K82" s="41">
        <f t="shared" si="11"/>
        <v>18</v>
      </c>
      <c r="L82" s="41">
        <f t="shared" si="12"/>
        <v>18</v>
      </c>
      <c r="M82" s="42" t="s">
        <v>67</v>
      </c>
    </row>
    <row r="83" spans="1:13" ht="15.75">
      <c r="A83" s="13"/>
      <c r="B83" s="63">
        <v>1611</v>
      </c>
      <c r="C83" s="64" t="s">
        <v>61</v>
      </c>
      <c r="D83" s="33">
        <v>6</v>
      </c>
      <c r="E83" s="38"/>
      <c r="F83" s="70"/>
      <c r="G83" s="32">
        <v>1</v>
      </c>
      <c r="H83" s="72">
        <v>4</v>
      </c>
      <c r="I83" s="33">
        <v>5</v>
      </c>
      <c r="J83" s="33">
        <v>5</v>
      </c>
      <c r="K83" s="41">
        <f t="shared" si="11"/>
        <v>21</v>
      </c>
      <c r="L83" s="41">
        <f t="shared" si="12"/>
        <v>21</v>
      </c>
      <c r="M83" s="42" t="s">
        <v>67</v>
      </c>
    </row>
    <row r="84" spans="1:13" ht="15.75">
      <c r="A84" s="13"/>
      <c r="B84" s="63">
        <v>25005</v>
      </c>
      <c r="C84" s="64" t="s">
        <v>54</v>
      </c>
      <c r="D84" s="69">
        <v>5</v>
      </c>
      <c r="E84" s="38"/>
      <c r="F84" s="33"/>
      <c r="G84" s="39">
        <v>5</v>
      </c>
      <c r="H84" s="39">
        <v>5</v>
      </c>
      <c r="I84" s="39">
        <v>5</v>
      </c>
      <c r="J84" s="39">
        <v>5</v>
      </c>
      <c r="K84" s="41">
        <f t="shared" si="11"/>
        <v>25</v>
      </c>
      <c r="L84" s="41">
        <f t="shared" si="12"/>
        <v>25</v>
      </c>
      <c r="M84" s="42" t="s">
        <v>67</v>
      </c>
    </row>
    <row r="85" spans="1:13" ht="15.75">
      <c r="A85" s="13"/>
      <c r="B85" s="63">
        <v>25004</v>
      </c>
      <c r="C85" s="64" t="s">
        <v>55</v>
      </c>
      <c r="D85" s="69">
        <v>5</v>
      </c>
      <c r="E85" s="30"/>
      <c r="F85" s="30"/>
      <c r="G85" s="33">
        <v>5</v>
      </c>
      <c r="H85" s="33">
        <v>5</v>
      </c>
      <c r="I85" s="39">
        <v>5</v>
      </c>
      <c r="J85" s="39">
        <v>5</v>
      </c>
      <c r="K85" s="41">
        <f t="shared" si="11"/>
        <v>25</v>
      </c>
      <c r="L85" s="41">
        <f t="shared" si="12"/>
        <v>25</v>
      </c>
      <c r="M85" s="42" t="s">
        <v>67</v>
      </c>
    </row>
    <row r="86" spans="1:13" ht="15.75">
      <c r="A86" s="13"/>
      <c r="B86" s="63">
        <v>1978</v>
      </c>
      <c r="C86" s="64" t="s">
        <v>60</v>
      </c>
      <c r="D86" s="33">
        <v>6</v>
      </c>
      <c r="E86" s="38"/>
      <c r="F86" s="38"/>
      <c r="G86" s="39">
        <v>5</v>
      </c>
      <c r="H86" s="39">
        <v>5</v>
      </c>
      <c r="I86" s="39">
        <v>5</v>
      </c>
      <c r="J86" s="39">
        <v>5</v>
      </c>
      <c r="K86" s="41">
        <f t="shared" ref="K86" si="13">SUM(D86:J86)</f>
        <v>26</v>
      </c>
      <c r="L86" s="41">
        <f t="shared" ref="L86" si="14">SUM(D86:J86)</f>
        <v>26</v>
      </c>
      <c r="M86" s="42" t="s">
        <v>67</v>
      </c>
    </row>
    <row r="87" spans="1:13" ht="16.5" thickBot="1">
      <c r="A87" s="13"/>
      <c r="B87" s="36"/>
      <c r="C87" s="37"/>
      <c r="D87" s="51"/>
      <c r="E87" s="52"/>
      <c r="F87" s="52"/>
      <c r="G87" s="53"/>
      <c r="H87" s="53"/>
      <c r="I87" s="53"/>
      <c r="J87" s="53"/>
      <c r="K87" s="54"/>
      <c r="L87" s="54"/>
      <c r="M87" s="55"/>
    </row>
    <row r="88" spans="1:13" ht="17.25" thickTop="1" thickBot="1">
      <c r="A88" s="14"/>
      <c r="B88" s="85" t="s">
        <v>6</v>
      </c>
      <c r="C88" s="86"/>
      <c r="D88" s="50">
        <v>4</v>
      </c>
      <c r="E88" s="50">
        <v>4</v>
      </c>
      <c r="F88" s="50">
        <v>4</v>
      </c>
      <c r="G88" s="50">
        <v>3</v>
      </c>
      <c r="H88" s="50">
        <v>3</v>
      </c>
      <c r="I88" s="50">
        <v>3</v>
      </c>
      <c r="J88" s="50">
        <v>3</v>
      </c>
      <c r="K88" s="17"/>
      <c r="L88" s="17"/>
      <c r="M88" s="17"/>
    </row>
    <row r="89" spans="1:13" ht="16.5" thickTop="1">
      <c r="A89" s="35"/>
      <c r="B89" s="56"/>
      <c r="C89" s="56"/>
      <c r="D89" s="57"/>
      <c r="E89" s="57"/>
      <c r="F89" s="57"/>
      <c r="G89" s="57"/>
      <c r="H89" s="57"/>
      <c r="I89" s="57"/>
      <c r="J89" s="57"/>
      <c r="K89" s="34"/>
      <c r="L89" s="34"/>
      <c r="M89" s="34"/>
    </row>
    <row r="90" spans="1:13">
      <c r="C90" s="76" t="s">
        <v>10</v>
      </c>
    </row>
    <row r="91" spans="1:13">
      <c r="B91" s="22" t="s">
        <v>30</v>
      </c>
    </row>
    <row r="92" spans="1:13">
      <c r="B92" s="21" t="s">
        <v>12</v>
      </c>
    </row>
    <row r="93" spans="1:13">
      <c r="B93" s="15" t="s">
        <v>7</v>
      </c>
    </row>
    <row r="94" spans="1:13">
      <c r="B94" s="16" t="s">
        <v>31</v>
      </c>
    </row>
    <row r="95" spans="1:13">
      <c r="K95" s="58" t="s">
        <v>17</v>
      </c>
    </row>
    <row r="96" spans="1:13">
      <c r="K96" s="59" t="s">
        <v>72</v>
      </c>
    </row>
  </sheetData>
  <sortState ref="A73:R78">
    <sortCondition ref="L73:L78"/>
  </sortState>
  <mergeCells count="36">
    <mergeCell ref="M78:M79"/>
    <mergeCell ref="B88:C88"/>
    <mergeCell ref="C59:C60"/>
    <mergeCell ref="D59:E59"/>
    <mergeCell ref="G59:H59"/>
    <mergeCell ref="I59:J59"/>
    <mergeCell ref="C78:C79"/>
    <mergeCell ref="D78:E78"/>
    <mergeCell ref="G78:H78"/>
    <mergeCell ref="I78:J78"/>
    <mergeCell ref="M59:M60"/>
    <mergeCell ref="B69:C69"/>
    <mergeCell ref="I41:J41"/>
    <mergeCell ref="M41:M42"/>
    <mergeCell ref="B56:C56"/>
    <mergeCell ref="C26:C27"/>
    <mergeCell ref="D26:E26"/>
    <mergeCell ref="G26:H26"/>
    <mergeCell ref="I26:J26"/>
    <mergeCell ref="M26:M27"/>
    <mergeCell ref="B34:C34"/>
    <mergeCell ref="C41:C42"/>
    <mergeCell ref="D41:E41"/>
    <mergeCell ref="G41:H41"/>
    <mergeCell ref="M17:M18"/>
    <mergeCell ref="B22:C22"/>
    <mergeCell ref="C5:C6"/>
    <mergeCell ref="D5:E5"/>
    <mergeCell ref="G5:H5"/>
    <mergeCell ref="I5:J5"/>
    <mergeCell ref="M5:M6"/>
    <mergeCell ref="B14:C14"/>
    <mergeCell ref="C17:C18"/>
    <mergeCell ref="D17:E17"/>
    <mergeCell ref="G17:H17"/>
    <mergeCell ref="I17:J17"/>
  </mergeCells>
  <pageMargins left="0.31496062992125984" right="0.11811023622047245" top="0.19685039370078741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SONBAHAR SERİSİ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karakedi</cp:lastModifiedBy>
  <cp:lastPrinted>2016-12-17T13:09:16Z</cp:lastPrinted>
  <dcterms:created xsi:type="dcterms:W3CDTF">2013-09-01T14:50:54Z</dcterms:created>
  <dcterms:modified xsi:type="dcterms:W3CDTF">2016-12-17T13:28:27Z</dcterms:modified>
</cp:coreProperties>
</file>